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rzysztof\Downloads\"/>
    </mc:Choice>
  </mc:AlternateContent>
  <bookViews>
    <workbookView xWindow="0" yWindow="0" windowWidth="16170" windowHeight="5745" firstSheet="2" activeTab="2"/>
  </bookViews>
  <sheets>
    <sheet name="Arkusz4" sheetId="4" state="hidden" r:id="rId1"/>
    <sheet name="Arkusz5" sheetId="5" state="hidden" r:id="rId2"/>
    <sheet name="Arkusz2" sheetId="2" r:id="rId3"/>
    <sheet name="Arkusz3" sheetId="3" state="hidden" r:id="rId4"/>
  </sheets>
  <calcPr calcId="162913"/>
</workbook>
</file>

<file path=xl/calcChain.xml><?xml version="1.0" encoding="utf-8"?>
<calcChain xmlns="http://schemas.openxmlformats.org/spreadsheetml/2006/main">
  <c r="F144" i="2" l="1"/>
  <c r="F140" i="2"/>
  <c r="E101" i="2"/>
  <c r="F101" i="2"/>
  <c r="E86" i="2"/>
  <c r="F86" i="2"/>
  <c r="E77" i="2"/>
  <c r="F77" i="2"/>
  <c r="E56" i="2"/>
  <c r="F56" i="2"/>
  <c r="E38" i="2"/>
  <c r="F38" i="2"/>
  <c r="E33" i="2"/>
  <c r="F33" i="2"/>
  <c r="E27" i="2"/>
  <c r="F27" i="2"/>
  <c r="E24" i="2"/>
  <c r="F24" i="2"/>
  <c r="F20" i="2"/>
  <c r="F17" i="2" l="1"/>
  <c r="F138" i="2" l="1"/>
  <c r="F137" i="2"/>
  <c r="F136" i="2"/>
  <c r="F134" i="2"/>
  <c r="F133" i="2"/>
  <c r="F132" i="2"/>
  <c r="F131" i="2"/>
  <c r="F130" i="2"/>
  <c r="F129" i="2"/>
  <c r="F128" i="2"/>
  <c r="F135" i="2" l="1"/>
  <c r="E61" i="2" l="1"/>
  <c r="F61" i="2"/>
  <c r="F7" i="2"/>
  <c r="F142" i="2"/>
  <c r="F60" i="2" l="1"/>
  <c r="F5" i="2"/>
  <c r="F6" i="2"/>
  <c r="F8" i="2"/>
  <c r="F9" i="2"/>
  <c r="F10" i="2"/>
  <c r="F11" i="2"/>
  <c r="F12" i="2"/>
  <c r="F13" i="2"/>
  <c r="F14" i="2"/>
  <c r="F23" i="2"/>
  <c r="F139" i="2"/>
  <c r="F115" i="2"/>
  <c r="F119" i="2"/>
  <c r="E98" i="2"/>
  <c r="E97" i="2"/>
  <c r="E96" i="2"/>
  <c r="E94" i="2"/>
  <c r="E93" i="2"/>
  <c r="E92" i="2"/>
  <c r="E91" i="2"/>
  <c r="E90" i="2"/>
  <c r="E89" i="2"/>
  <c r="E88" i="2"/>
  <c r="E78" i="2"/>
  <c r="E76" i="2"/>
  <c r="E75" i="2"/>
  <c r="E62" i="2"/>
  <c r="E60" i="2"/>
  <c r="E59" i="2"/>
  <c r="E58" i="2"/>
  <c r="E53" i="2"/>
  <c r="E52" i="2"/>
  <c r="E47" i="2"/>
  <c r="E46" i="2"/>
  <c r="E42" i="2"/>
  <c r="E30" i="2"/>
  <c r="F127" i="2"/>
  <c r="F126" i="2"/>
  <c r="F125" i="2"/>
  <c r="F124" i="2"/>
  <c r="F123" i="2"/>
  <c r="F122" i="2"/>
  <c r="F98" i="2"/>
  <c r="F80" i="2"/>
  <c r="E80" i="2"/>
  <c r="E153" i="2"/>
  <c r="F152" i="2"/>
  <c r="F151" i="2"/>
  <c r="F150" i="2"/>
  <c r="E144" i="2"/>
  <c r="F143" i="2"/>
  <c r="F141" i="2"/>
  <c r="E140" i="2"/>
  <c r="F121" i="2"/>
  <c r="F120" i="2"/>
  <c r="F118" i="2"/>
  <c r="F117" i="2"/>
  <c r="F116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E102" i="2"/>
  <c r="F100" i="2"/>
  <c r="E100" i="2"/>
  <c r="F99" i="2"/>
  <c r="F97" i="2"/>
  <c r="F96" i="2"/>
  <c r="F95" i="2"/>
  <c r="E95" i="2"/>
  <c r="F94" i="2"/>
  <c r="F93" i="2"/>
  <c r="F92" i="2"/>
  <c r="F91" i="2"/>
  <c r="F90" i="2"/>
  <c r="F89" i="2"/>
  <c r="F88" i="2"/>
  <c r="F87" i="2"/>
  <c r="E87" i="2"/>
  <c r="F85" i="2"/>
  <c r="E85" i="2"/>
  <c r="F84" i="2"/>
  <c r="E84" i="2"/>
  <c r="F83" i="2"/>
  <c r="E83" i="2"/>
  <c r="F82" i="2"/>
  <c r="E82" i="2"/>
  <c r="F81" i="2"/>
  <c r="E81" i="2"/>
  <c r="F79" i="2"/>
  <c r="E79" i="2"/>
  <c r="F78" i="2"/>
  <c r="F76" i="2"/>
  <c r="F75" i="2"/>
  <c r="F74" i="2"/>
  <c r="E74" i="2"/>
  <c r="F73" i="2"/>
  <c r="E73" i="2"/>
  <c r="F72" i="2"/>
  <c r="E72" i="2"/>
  <c r="F71" i="2"/>
  <c r="E71" i="2"/>
  <c r="F70" i="2"/>
  <c r="E70" i="2"/>
  <c r="F69" i="2"/>
  <c r="E69" i="2"/>
  <c r="F68" i="2"/>
  <c r="E68" i="2"/>
  <c r="F67" i="2"/>
  <c r="E67" i="2"/>
  <c r="F66" i="2"/>
  <c r="F65" i="2"/>
  <c r="F64" i="2"/>
  <c r="F63" i="2"/>
  <c r="F62" i="2"/>
  <c r="F59" i="2"/>
  <c r="F58" i="2"/>
  <c r="F57" i="2"/>
  <c r="E57" i="2"/>
  <c r="F55" i="2"/>
  <c r="E55" i="2"/>
  <c r="F54" i="2"/>
  <c r="E54" i="2"/>
  <c r="F53" i="2"/>
  <c r="F52" i="2"/>
  <c r="F51" i="2"/>
  <c r="E51" i="2"/>
  <c r="F50" i="2"/>
  <c r="E50" i="2"/>
  <c r="F49" i="2"/>
  <c r="E49" i="2"/>
  <c r="F48" i="2"/>
  <c r="E48" i="2"/>
  <c r="F47" i="2"/>
  <c r="F46" i="2"/>
  <c r="F45" i="2"/>
  <c r="E45" i="2"/>
  <c r="F44" i="2"/>
  <c r="E44" i="2"/>
  <c r="F43" i="2"/>
  <c r="E43" i="2"/>
  <c r="F42" i="2"/>
  <c r="F41" i="2"/>
  <c r="E41" i="2"/>
  <c r="F40" i="2"/>
  <c r="E40" i="2"/>
  <c r="F39" i="2"/>
  <c r="E39" i="2"/>
  <c r="F37" i="2"/>
  <c r="E37" i="2"/>
  <c r="F36" i="2"/>
  <c r="E36" i="2"/>
  <c r="F35" i="2"/>
  <c r="E35" i="2"/>
  <c r="F34" i="2"/>
  <c r="E34" i="2"/>
  <c r="F32" i="2"/>
  <c r="E32" i="2"/>
  <c r="F31" i="2"/>
  <c r="E31" i="2"/>
  <c r="F30" i="2"/>
  <c r="F29" i="2"/>
  <c r="E29" i="2"/>
  <c r="F28" i="2"/>
  <c r="E28" i="2"/>
  <c r="F26" i="2"/>
  <c r="E26" i="2"/>
  <c r="F25" i="2"/>
  <c r="E25" i="2"/>
  <c r="E23" i="2"/>
  <c r="F22" i="2"/>
  <c r="E22" i="2"/>
  <c r="F21" i="2"/>
  <c r="E21" i="2"/>
  <c r="F19" i="2"/>
  <c r="E19" i="2"/>
  <c r="F18" i="2"/>
  <c r="E18" i="2"/>
  <c r="F16" i="2"/>
  <c r="F15" i="2"/>
  <c r="E15" i="2"/>
  <c r="E11" i="2"/>
  <c r="E9" i="2"/>
  <c r="E8" i="2"/>
  <c r="F153" i="2" l="1"/>
  <c r="F154" i="2" s="1"/>
  <c r="F146" i="2"/>
  <c r="B156" i="2" l="1"/>
  <c r="B158" i="2"/>
</calcChain>
</file>

<file path=xl/sharedStrings.xml><?xml version="1.0" encoding="utf-8"?>
<sst xmlns="http://schemas.openxmlformats.org/spreadsheetml/2006/main" count="167" uniqueCount="160">
  <si>
    <t>PAKIET I</t>
  </si>
  <si>
    <t>Asortyment</t>
  </si>
  <si>
    <t>FORMULARZ  SPECYFIKACJI  CENOWEJ</t>
  </si>
  <si>
    <t>Suchary delikatesowe 0,25kg</t>
  </si>
  <si>
    <t>Lp.</t>
  </si>
  <si>
    <t>Ilość kg/L rocznie</t>
  </si>
  <si>
    <t>Cena netto 1 kg/l</t>
  </si>
  <si>
    <t>WARTOŚĆ NETTO</t>
  </si>
  <si>
    <t>VAT%</t>
  </si>
  <si>
    <t>RAZEM</t>
  </si>
  <si>
    <t>Wartość brutto</t>
  </si>
  <si>
    <t>Wartość netto</t>
  </si>
  <si>
    <t>wartość netto</t>
  </si>
  <si>
    <t>wartość brutto</t>
  </si>
  <si>
    <t>Bułka tarta bezglutenowa 0,4 kg</t>
  </si>
  <si>
    <t>Ciastka kruche z marmoladą niskob. 0,15 kg</t>
  </si>
  <si>
    <t>Suma netto</t>
  </si>
  <si>
    <t>Suma brutto</t>
  </si>
  <si>
    <t xml:space="preserve">Koncentrat pomidorowy 30% , zawartość ekstraktu minimum 30%, wartość odżywcza 100g minimum ; białko - 5,9g, węglowodany - 15,9g, tłuszcze - 1,3g, opakowanie szklane 0,9-0,97kg  </t>
  </si>
  <si>
    <t>Cukier kryształ; opakowanie torebka papierowa  1kg</t>
  </si>
  <si>
    <t>Cukier puder; opakowanie torebka papierowa lub foliowa 0,4-0,5kg</t>
  </si>
  <si>
    <t>Miód naturalny zestalony (kraj pochodzenia Polska); opakowanie słoik szklany 0,4- 0,5kg</t>
  </si>
  <si>
    <t>Siemie lniane ; opakowanie torebka foliowa lub papierowa 0,1-0,5kg</t>
  </si>
  <si>
    <t>Kakao ciemne o obniżonej zawartości tłuszczu( zaw. tłuszczu  kakaowego 10-12%); wartość odżywcza 100g minimum białko - 10g, węglowodany - 57g, tłuszcze 7g, opakowanie 0,1-0,2kg</t>
  </si>
  <si>
    <t>Konfitura z jagód wartość odżywcza 100g minimum  152 kcal, białko - 0,4g; węglowodany - 38g; tłuszcz - 0,3g; opakowanie słoik szklany 0,24-0,3kg</t>
  </si>
  <si>
    <t xml:space="preserve">Ciastka kruche, opakowanie karton  2,5kg (waga 10szt 11-18dkg) </t>
  </si>
  <si>
    <t>Chrzan tarty na kwasku cytrynowym; opakowanie słoik szklany 0,9kg ; masa netto 810g</t>
  </si>
  <si>
    <t>Czekolada mleczna ; tabliczka 0,1kg; wartość odżywcza 100g minimum: białko - 6,2g; węglowodany - 57,3g; tłuszcze 30,5g</t>
  </si>
  <si>
    <t>Czekolada gorzka ; tabliczka 0,1kg; wartość odżywcza 100g minimum: białko - 8,4g; węglowodany - 39g; tłuszcze 31,5g</t>
  </si>
  <si>
    <t>Ciastka kruche w czekoladzie luz; opakowanie karton 2,5kg</t>
  </si>
  <si>
    <t>Groszek konserwowy; opakowanie puszka 0,4kg; wartość odżywcza 100g minimum : białko - 5,3g, węglowodany - 8g, tłuszcze - 0,4g</t>
  </si>
  <si>
    <t>Fasola konserwowa czerwona ; opakowanie puszka 0,4kg, wartość odżywcza 100g minimum ; białko - 6,7g, weglowodany - 17,4g, tłuszcze - 0,2g</t>
  </si>
  <si>
    <t xml:space="preserve">Brzoskwinie w syropie, opakowanie puszka  0,82kg, masa po odcieku 465g; wartość odżywcza 100g minimum : białko - 0,5g, węglowodany - 14,2g, tłuszcze - 0,05g </t>
  </si>
  <si>
    <t>Gruszki w syropie; opakowanie puszka 0,82kg, masa po odcieku 460g; wartość odżywcza 100g minimum: białko - 0,3g, weglowodany - 13,6g, tłuszcze - 0,1g</t>
  </si>
  <si>
    <t xml:space="preserve">Dynia w occie, opakowanie słoik szklany  0,9kg, masa po odcieku 580g </t>
  </si>
  <si>
    <t xml:space="preserve">Cebulka marynowana srebrna, opakowanie słoik szklany  1,7kg </t>
  </si>
  <si>
    <t>Pomidory całe w zalewie, opakowanie puszka 4,65kg</t>
  </si>
  <si>
    <t>Pieczarki  marynowane całe, opakowanie słoik szklany 0,78kg , masa po odcieku 440g</t>
  </si>
  <si>
    <t>Pieprz naturalny ziarno, opakowanie torebka foliowa lub papierowa 0,5-1,0kg1 kg</t>
  </si>
  <si>
    <t>Kwasek cytrynowy, opakowanie torebka foliowa lub papierowa 0,2 - 0,5 kg</t>
  </si>
  <si>
    <t xml:space="preserve">Majeranek , opakowanie torebka foliowa lub papierowa 0,5 kg </t>
  </si>
  <si>
    <t xml:space="preserve">Przyprawa do zup w płynie, opakowanie butelka szklana 0,96- 1,0 l </t>
  </si>
  <si>
    <t xml:space="preserve">Kurkuma mielona, opakowanie torebka foliowa lub papierowa 0,2 -  0,5 kg </t>
  </si>
  <si>
    <t>Przyprawa Wegeta, opakowanie wiaderko plastikowe 5 kg, wartość odżywcza 100g minimum : białko - 8,5g, weglowodany - 24,5g, tłuszcze - 0,6g  1 kg</t>
  </si>
  <si>
    <t xml:space="preserve">Liść laurowy, opakowanie torebka foliowa lub papierowa 0,2-  0,5 kg </t>
  </si>
  <si>
    <t>Imbir mielony, opakowanie torebka foliowa lub papierowa 0,2 - 0,5 kg</t>
  </si>
  <si>
    <t>Gałka muszkatołowa cała, opakowanie torebka foliowa lub papierowa 0,1 - 0,2 kg</t>
  </si>
  <si>
    <t>Kminek ziarno, opakowanie torebka foliowa lub papierowa 0,2 - 0,5 kg</t>
  </si>
  <si>
    <t>Pieprz ziołowy mielony, opakowanie torebka foliowa lub papierowa 0,5 - 1,0 kg</t>
  </si>
  <si>
    <t>Przyprawa curry, opakowanie torebka foliowa lub papierowa 0,2 - 0,5 kg</t>
  </si>
  <si>
    <t>Cukier waniliowy, opakowanie torebka foliowa lub papierowa  0,5 kg</t>
  </si>
  <si>
    <t>Musztarda sarepska, opakowanie słoik szklany 0,9-1,2 kg: wartość odżywcza minimum : białko - 4,4g, węglowodany - 8g, tłuszcze - 5g</t>
  </si>
  <si>
    <t>Sól warzona miałka, opakowanie torebka foliowa  1kg</t>
  </si>
  <si>
    <t>Sól gruboziarnista, opakowanie torebka foliowa 1kg</t>
  </si>
  <si>
    <t>Goździki , opakowanie torebka foliowa 0,1 - 0,2 kg</t>
  </si>
  <si>
    <t>Ziele angielskie, opakowanie torebka foliowa 0,2 - 0,5 kg</t>
  </si>
  <si>
    <t xml:space="preserve">Proszek do pieczenia, opakowanie torebka  0,1 - 0,2  kg </t>
  </si>
  <si>
    <t>Cynamon mielony, opakowanie torebka  0,5 kg</t>
  </si>
  <si>
    <t xml:space="preserve">Papryka mielona ( ostra, słodka), opakowanie torebka foliowa lub papierowa 0,2- 0,5 kg </t>
  </si>
  <si>
    <t xml:space="preserve">Ocet winny ( biały, czerwony), opakowanie butelka szklana 0,5-1,0l </t>
  </si>
  <si>
    <t>Ketchup  łagodny , opakowanie szklane 0,9-1kg,skład minimum :koncentrat pomidorowy 47%, cukier, cebula 9,2%, skrobia kukurydziana, sól, ocet, kwas cytrynowy, przyprawy</t>
  </si>
  <si>
    <t xml:space="preserve">Żelatyna, opakowanie torebka foliowa 0,5 - 1,0kg </t>
  </si>
  <si>
    <t>Ocet spirytusowy, opakowanie butelka plastikowa  0,5 - 1,0l</t>
  </si>
  <si>
    <t>Lazania opakowanie karton 3kg; wartość odżywcza 100g minimum białko - 13,5g, węglowodany - 69,9g, tłuszcze 0,3g</t>
  </si>
  <si>
    <t>Makaron sojowy opakowanie torebka foliowa 0,1 - 0,5 kg</t>
  </si>
  <si>
    <t>Mąka ziemniaczana opakowanie torebka papierowa  1 kg</t>
  </si>
  <si>
    <t>Kasza kukurydziana; opakowanie  0,2-0,5 kg; wartość odżywcza 100g minimum : białko - 7,3g, węglowodany - 82g, tłuszcze - 0,8g</t>
  </si>
  <si>
    <t xml:space="preserve">Kasza kuskus opakowanie 0,3 - 0,5kg; wartość odżywcza minimum : białko - 15g, węglowodany - 75g, tłuszcze - 3,0g </t>
  </si>
  <si>
    <t xml:space="preserve">Kasza jaglana opakowanie torebka foliowa 0,35 - 0,5 kg; wartość odżywcza minimum: białko - 10,5g, weglowodany - 68,4g, tłuszcze - 2,4g </t>
  </si>
  <si>
    <t>Kasza gryczana prażona, opakowanie 0,3 - 1,0 kg ; wartość odzywcza 100g minimum : białko - 12,6g, węglowodany - 69,3, tłuszcze - 3,1g</t>
  </si>
  <si>
    <t>Olej z pierwszego tłoczenia, opakowanie butelka plastikowa 1l</t>
  </si>
  <si>
    <t>Oliwa z oliwek  z pierwszego tłoczenia na zimno (EXTRA VIRGIN), opakowanie butelka szklana  1 l</t>
  </si>
  <si>
    <t>Masło roślinne , opakowanie pudełko plastikowe 0,5 kg</t>
  </si>
  <si>
    <t>Mąka pszenna typ 500 opakowanie torebka papierowa 1kg; wartość odżywcza 100g minimum ; białko - 9,2g, weglowodany - 74,9g, tłuszcze - 1,2g</t>
  </si>
  <si>
    <t>Kasza jęczmienna perłowa, opakowanie torebka foliowa lub papierowa  1 kg</t>
  </si>
  <si>
    <t>Płatki owsiane, opakowanie torebka foliowa lib papierowa  1 kg; wartość odżywcza minimum: białko - 13,5g, węglowodany - 54,5g, tłuszcze - 7,0g</t>
  </si>
  <si>
    <t>Otręby owsiane, opakowanie torebka foliowa 0,25kg, kartonik 0,4kg</t>
  </si>
  <si>
    <t>Kasza owsiana, opakowanie torebka foliowa 0,25 - 0,1kg  (całe ziarno)</t>
  </si>
  <si>
    <t>Kasza manna, opakowanie torebka foliowa lub papierowa 0,5 -  1,0 kg</t>
  </si>
  <si>
    <t xml:space="preserve">Herbata zielona  liściasta, opakowanie 0,06 kg </t>
  </si>
  <si>
    <t xml:space="preserve">Jabłka prażone z kawałakmi owoców; opakowanie słoik szklany 0,9-1,0kg </t>
  </si>
  <si>
    <t>Powidła śliwkowe; opakowanie słoik szklany 0,9-1,0kg</t>
  </si>
  <si>
    <t>Rodzynki sułtańskie; opakowanie torebka foliowa 0,5-1kg</t>
  </si>
  <si>
    <t>Wiórki kokosowe ,opakowanie torebka foliowa 0,3-1,0kg</t>
  </si>
  <si>
    <t>Śliwki suszone kalifornijskie; opakowanie torebka foliowa 0,5-1,0kg</t>
  </si>
  <si>
    <t>Morele suszone; opakowanie torebka foliowa 0,5-1,0kg</t>
  </si>
  <si>
    <t>Grzyby suszone -podgrzybek; opakowanie torebka foliowa 0,5 -1kg</t>
  </si>
  <si>
    <t>Słonecznik łuskany; opakowanie torebka foliowa lub papierowa 0,1-0,5kg</t>
  </si>
  <si>
    <t>Pestki dyni; opakowanie torebka foliowa lub papierowa 0,1-0,5kg</t>
  </si>
  <si>
    <t>Żurawina do mięs z całymi owocami, opakowanie słoik szklany  0,25-0,3kg</t>
  </si>
  <si>
    <t>Migdały płatki; opakowanie torebka foliowa lub papierowa 0,1-0,5kg</t>
  </si>
  <si>
    <t xml:space="preserve">Migdały całe; opakowanie torebka foliowa lub papierowa 0,1-0,5kg </t>
  </si>
  <si>
    <t>Orzechy włoskie łuskane, opakowanie torebka foliowa lub papierowa 0,5-1,0kg</t>
  </si>
  <si>
    <t>Budyń smakowy ; opakowanie torebka foliowa 0,5-1,0kg</t>
  </si>
  <si>
    <t>Kisiel różne smaki, opakowanie torebka foliowa 0,5-1,0kg</t>
  </si>
  <si>
    <t xml:space="preserve">Sezam ziarno opakowanie torebka foliowa 0,5 kg </t>
  </si>
  <si>
    <t>Kukurydza konserwowa; opakowanie puszka  0,4 - 0,425kg; wartość odżywcza 100g minimum : białko - 2,9kg, węglowodany - 10,8g, tłuszcze - 1,9g t</t>
  </si>
  <si>
    <t>Kiełki fasoli Mung 0,4kg</t>
  </si>
  <si>
    <t>Pieprz naturalny mielony, opakowanie torebka foliowa lub papierowa 0,5-1,0kg1 kg</t>
  </si>
  <si>
    <t>Soczewica ziarno ( zielona, pomarańczowa ); opakowanie torebka foliowa 0,35-0,5kg; wartość odżywcza 100g minimum białko - 25g; węglowodany - 48,5 g; tłuszcze - 1g</t>
  </si>
  <si>
    <t>Soja ziarno; opakowanie torebka foliowa 0,35 - 0,5kg; wartość odżywcza 100g minimum białko - 34g; węglowodany - 17g; tłuszcze - 19,5g</t>
  </si>
  <si>
    <t>Gniazdka nitka opakowanie torebka foliowa 2kg; wartość odżywcza 100g minimum białko - 13,5g, węglowodany - 69,9g, tłuszcze 0,3g</t>
  </si>
  <si>
    <t>Łazanki torebka foliowa 2kg; wartość odżywcza 100g minimum białko - 13,5g, węglowodany - 69,9g, tłuszcze 0,3g</t>
  </si>
  <si>
    <t>Sok owocowy   jabłkowy  typu Hortex lub równoważny 100% bez dodatku cukru; opakowanie karton 1l z wielorazowym otwieraczem</t>
  </si>
  <si>
    <t>Sok owocowy  pomarańczowy typu Hortex lub równoważny 100% bez dodatku cukru; opakowanie karton 1l z wielorazowym otwieraczem</t>
  </si>
  <si>
    <t>Galaretki owocowe; opakowanie torebka foliowa 1,0kg</t>
  </si>
  <si>
    <t xml:space="preserve">Ogórki konserwowe; opakowanie słoik szklany 0,9-1,0l, wartość odżywcza 100g minimum : białko - 1g, węglowodany - 10g, tłuszcze- 0,g 0,9kg </t>
  </si>
  <si>
    <t>Ryż długoziarnisty całe ziarno opakowanie torebka foliowa lub papierowa1kg ; wartość odżywcza 100g minimum: białko - 8,8g, węglowodany - 78,8g, tłuszcze - 0,82g</t>
  </si>
  <si>
    <t>PAKIET II</t>
  </si>
  <si>
    <t>Herbata czarna,saszetka 0,02kg ,opakowanie torebka lub karton 0,2-  0,4kg</t>
  </si>
  <si>
    <t>Kawa rozpuszczalna   opakowanie paluszek aluminiowy 2g  z nacięciem do otwierania bez użycia nożyczek. Wartość odżywcza minimum na 100g produktu : białko 7g, węglowodany 8,9g, tłuszcz 0,2g, błonnik 30g, sód 0,1g, minimum kaloryczne 125kacl/100g</t>
  </si>
  <si>
    <t>Ciecierzyca ziarno, opakowanie torebka foliowa 0,4kg, wartość odżywcza 100g minimum : białko- 21,3g , węglowodany - 36,1g tłuszcze - 5,4g</t>
  </si>
  <si>
    <t>Majonez stołowy opakowanie wiaderko plastikowe 4,5 - 5,0kg, wartość odżywcza 100g, minimum : białko 1,26g, weglowodany - 3,51g, tłuszcze - 65,8g zawartość tłuszczu minimum 63%</t>
  </si>
  <si>
    <t>Mąka bezglutenowa 1kg</t>
  </si>
  <si>
    <t xml:space="preserve">Kawa naturalna mielona  100% Arabica torebka 100g, typu JACOBS KRONUNG lub równoważna </t>
  </si>
  <si>
    <t>Kokardka mała i duża torebka foliowa 2kg; wartość odżywcza 100g minimum białko - 13,5g, węglowodany - 69,9g, tłuszcze 0,3g</t>
  </si>
  <si>
    <t>Świderki małe i duże torebka foliowa 2kg; wartość odżywcza 100g minimum białko - 13,5g, węglowodany - 69,9g, tłuszcze 0,3g</t>
  </si>
  <si>
    <t>Kolanka , muszelki duże i małe torebka foliowa 2kg; wartość odżywcza 100g minimum białko - 13,5g, węglowodany - 69,9g, tłuszcze 0,3g</t>
  </si>
  <si>
    <r>
      <rPr>
        <b/>
        <sz val="10"/>
        <rFont val="Arial CE"/>
        <charset val="238"/>
      </rPr>
      <t>Pełne ziarno - świderki, kokardki</t>
    </r>
    <r>
      <rPr>
        <sz val="10"/>
        <rFont val="Arial CE"/>
        <charset val="238"/>
      </rPr>
      <t>, pióra, gniazdka torebka foliowa 2kg; wartość odżywcza 100g maksimum:  białko - 15,2g, węglowodany - 68g, tłuszcze 1,3g</t>
    </r>
  </si>
  <si>
    <t>Makaron krakowski 0,25 kg / śwderki,gniazdka, muszelki,nitki cienkie</t>
  </si>
  <si>
    <t>Groch  łuskany połówki ; opakowanie torebka foliowa lub papierowa 1,0-5,0kg</t>
  </si>
  <si>
    <t>Ananasy w syropie w kawałkach; opakowanie puszka 0,565 kg, masa po odcieku 320g</t>
  </si>
  <si>
    <t xml:space="preserve">Papryka konserwowa, paski ; opakowanie słoik szklany 3,70 - 4,50kg  </t>
  </si>
  <si>
    <t xml:space="preserve">Oliwki (czarne, zielone) drylowane krojone, opakowanie słoik szklany  0,9 - 1,0kg </t>
  </si>
  <si>
    <t xml:space="preserve">Kawa rozpuszczalna typu Nescafe Espresso lub równoważna; wartość energetyczna w 100 g: 118,00 kcal ; jednolity proszek
Białko w 100 g: 7,80 g 
Węglowodany w 100 g: 3,1g 
Tłuszcz w 100 g: 0,20 g , opakowanie słoik szkalny z zabezpieczeniem próżniowym pod nakrętką / puszka metalowa100g
</t>
  </si>
  <si>
    <t>Dżem  wysoko słodzony( truskawka, wiśnia) opakowanie wiaderko plastikowe, słoik szklany   1,0-1,5kg</t>
  </si>
  <si>
    <t>Tłuszcz roslinny 40% do uzycia w piecach konwekcyjno-parowych , opakowanie butelka plastikowa - 3,7-4,0 l</t>
  </si>
  <si>
    <t>Kawa naturalna ziarnista 110% Arabica typyu JACOBS KRONUNG , opakowanie torebka 1kg</t>
  </si>
  <si>
    <t>Kakao rozpuszczalne, opakowanie, torebka  0,2-0,5kg</t>
  </si>
  <si>
    <t xml:space="preserve">Herbata zielona,( zielona, z cytryną , z opuncją, z żeńszeniem i granatem ) koperta  2g,  </t>
  </si>
  <si>
    <t xml:space="preserve">Herbata czarna expresowa (czarna, ceylon, assam, earl greey), koperta 2g, </t>
  </si>
  <si>
    <t xml:space="preserve">Herbata owocowa,( malina, żurawina z malina, żurawna z granatem, dzika róża z maliną )  koperta  2g,  </t>
  </si>
  <si>
    <t>Herbata  Roiboos, koperta 2g</t>
  </si>
  <si>
    <t>Pomidory suszone w oleju , opakowanie słoik szklany 1,5-2 kg</t>
  </si>
  <si>
    <t>Wafel   cały w czekoladzie przekładany kremem orzeszkowym ( min 53%), opakowanie min.46g, pakowane pojedynczo</t>
  </si>
  <si>
    <t xml:space="preserve">Wafle ryżowe  naturalne lub z dodatkami nasion, opakowanie 100g skład : min 90% ryż brązowy </t>
  </si>
  <si>
    <t xml:space="preserve">Sok pomidorowy   opakowanie  butelka szklana 0,33l , wartość odżywcza 100g minimum : białko - 0,8g, węglowodany - 4,2g, tłuszcze - 0,1g
</t>
  </si>
  <si>
    <t>Kmin rzymskl</t>
  </si>
  <si>
    <t>Chili</t>
  </si>
  <si>
    <t xml:space="preserve">Przyprawa do karkówki </t>
  </si>
  <si>
    <t>Przyprawa do żeberek z miodem</t>
  </si>
  <si>
    <t>Soda oczyszczona</t>
  </si>
  <si>
    <t>Zioła prowansalskie</t>
  </si>
  <si>
    <t>Oregano suszone, opakowanie torebka foliowa lub papierowa 0,2 - 0,5 kg</t>
  </si>
  <si>
    <t xml:space="preserve">Bazylia suszona, opakowanie torebka foliowa lub papierowa 0,2 -  0,5 kg </t>
  </si>
  <si>
    <t>Sos sojowy, opakowanie butelka szkalna  0,15l</t>
  </si>
  <si>
    <t>Seler konserwowy, opakowanie słoik szklany 0,5-1,6kg</t>
  </si>
  <si>
    <t>Pieprz cytrynowy</t>
  </si>
  <si>
    <t xml:space="preserve">Dżem jednoporcjowy 25g ( truskawka, brzoskwinia) </t>
  </si>
  <si>
    <t>Miód jednoporcjowy , opakowanie 20g</t>
  </si>
  <si>
    <t>Sok owocowy  ( jabłko, pomarańcz, wieloowocowy) 100% bez dodatku cukru; opakowanie karton 0,2l ze słomką</t>
  </si>
  <si>
    <t>Cukier kryształ; opakowanie saszetka papierowa  papierowa  5g, opakowanie zbiorcze 1kg</t>
  </si>
  <si>
    <t>Wafel z nadzieniem kakaowym , bez czekolady, opakowanie min.26g, pakowane pojedynczo</t>
  </si>
  <si>
    <t>Fasola Jaś karłowy; opakowanie torebka foliowa 1,0-5,0kg</t>
  </si>
  <si>
    <t>Fasola Jaś karłowy; opakowanie torebka foliowa 0,4-0,5kg</t>
  </si>
  <si>
    <t>Chrzan tarty na kwasku cytrynowym; opakowanie słoik szklany 0,17- 0,29 kg ;</t>
  </si>
  <si>
    <t xml:space="preserve">Papryka konserwowa,cząstki  ; opakowanie słoik szklany 0,68-0,86 kg  </t>
  </si>
  <si>
    <t>Pomidory całe w zalewie, opakowanie puszka lub słoik szklany 400g</t>
  </si>
  <si>
    <t>Przyprawa Wegeta, opakowanie 200g, wartość odżywcza 100g minimum : białko - 8,5g, weglowodany - 24,5g, tłuszcze - 0,6g  1 kg</t>
  </si>
  <si>
    <t>Majonez stołowy opakowanie słoik szklany 0,26 - 0,62kg, wartość odżywcza 100g, minimum : białko 1,26g, weglowodany - 3,51g, tłuszcze - 65,8g zawartość tłuszczu minimum 63%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</si>
</sst>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z_ł_-;\-* #,##0.00\ _z_ł_-;_-* &quot;-&quot;??\ _z_ł_-;_-@_-"/>
    <numFmt numFmtId="165" formatCode="_-* #,##0\ _z_ł_-;\-* #,##0\ _z_ł_-;_-* &quot;-&quot;??\ _z_ł_-;_-@_-"/>
  </numFmts>
  <fonts count="6" x14ac:knownFonts="1">
    <font>
      <sz val="10"/>
      <name val="Arial CE"/>
      <charset val="238"/>
    </font>
    <font>
      <sz val="10"/>
      <name val="Arial CE"/>
      <charset val="238"/>
    </font>
    <font>
      <b/>
      <sz val="10"/>
      <name val="Arial CE"/>
      <family val="2"/>
      <charset val="238"/>
    </font>
    <font>
      <b/>
      <sz val="10"/>
      <name val="Arial CE"/>
      <charset val="238"/>
    </font>
    <font>
      <sz val="10"/>
      <color theme="1"/>
      <name val="Arial CE"/>
      <charset val="238"/>
    </font>
    <font>
      <sz val="10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0" xfId="0" applyBorder="1"/>
    <xf numFmtId="9" fontId="0" fillId="0" borderId="0" xfId="0" applyNumberFormat="1" applyBorder="1"/>
    <xf numFmtId="0" fontId="0" fillId="0" borderId="1" xfId="0" applyBorder="1" applyAlignment="1">
      <alignment horizontal="center" vertical="center"/>
    </xf>
    <xf numFmtId="164" fontId="3" fillId="0" borderId="1" xfId="1" applyFont="1" applyBorder="1"/>
    <xf numFmtId="164" fontId="3" fillId="0" borderId="1" xfId="0" applyNumberFormat="1" applyFont="1" applyBorder="1"/>
    <xf numFmtId="0" fontId="3" fillId="0" borderId="1" xfId="0" applyFont="1" applyBorder="1"/>
    <xf numFmtId="0" fontId="0" fillId="0" borderId="1" xfId="0" applyFill="1" applyBorder="1" applyAlignment="1">
      <alignment wrapText="1"/>
    </xf>
    <xf numFmtId="0" fontId="0" fillId="0" borderId="1" xfId="0" applyBorder="1" applyAlignment="1">
      <alignment vertical="top"/>
    </xf>
    <xf numFmtId="0" fontId="0" fillId="0" borderId="1" xfId="0" applyBorder="1" applyAlignment="1">
      <alignment vertical="top" wrapText="1"/>
    </xf>
    <xf numFmtId="0" fontId="0" fillId="0" borderId="1" xfId="0" applyFill="1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164" fontId="3" fillId="0" borderId="0" xfId="0" applyNumberFormat="1" applyFont="1" applyBorder="1"/>
    <xf numFmtId="0" fontId="4" fillId="0" borderId="1" xfId="0" applyFont="1" applyBorder="1" applyAlignment="1">
      <alignment wrapText="1"/>
    </xf>
    <xf numFmtId="164" fontId="3" fillId="0" borderId="0" xfId="0" applyNumberFormat="1" applyFont="1"/>
    <xf numFmtId="0" fontId="4" fillId="0" borderId="1" xfId="0" applyFont="1" applyBorder="1" applyAlignment="1">
      <alignment vertical="top" wrapText="1"/>
    </xf>
    <xf numFmtId="0" fontId="0" fillId="0" borderId="0" xfId="0" applyAlignment="1">
      <alignment wrapText="1"/>
    </xf>
    <xf numFmtId="0" fontId="0" fillId="0" borderId="0" xfId="0" applyAlignment="1">
      <alignment vertical="top" wrapText="1"/>
    </xf>
    <xf numFmtId="0" fontId="5" fillId="0" borderId="1" xfId="0" applyFont="1" applyBorder="1" applyAlignment="1">
      <alignment vertical="top" wrapText="1"/>
    </xf>
    <xf numFmtId="0" fontId="0" fillId="0" borderId="1" xfId="0" applyFill="1" applyBorder="1" applyAlignment="1">
      <alignment vertical="top"/>
    </xf>
    <xf numFmtId="0" fontId="0" fillId="0" borderId="1" xfId="0" applyBorder="1" applyAlignment="1"/>
    <xf numFmtId="2" fontId="0" fillId="0" borderId="1" xfId="0" applyNumberForma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165" fontId="0" fillId="0" borderId="1" xfId="1" applyNumberFormat="1" applyFont="1" applyBorder="1" applyAlignment="1">
      <alignment horizontal="center" vertical="center"/>
    </xf>
    <xf numFmtId="164" fontId="0" fillId="0" borderId="1" xfId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9" fontId="4" fillId="0" borderId="1" xfId="0" applyNumberFormat="1" applyFont="1" applyBorder="1" applyAlignment="1">
      <alignment horizontal="center" vertical="center"/>
    </xf>
    <xf numFmtId="164" fontId="4" fillId="0" borderId="1" xfId="1" applyFont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0" fillId="0" borderId="2" xfId="0" applyFill="1" applyBorder="1" applyAlignment="1">
      <alignment vertical="center"/>
    </xf>
    <xf numFmtId="9" fontId="0" fillId="0" borderId="1" xfId="2" applyFont="1" applyBorder="1" applyAlignment="1">
      <alignment horizontal="center" vertical="center"/>
    </xf>
    <xf numFmtId="9" fontId="0" fillId="0" borderId="1" xfId="0" applyNumberFormat="1" applyFon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5" fontId="3" fillId="0" borderId="1" xfId="0" applyNumberFormat="1" applyFont="1" applyBorder="1"/>
    <xf numFmtId="0" fontId="0" fillId="0" borderId="0" xfId="0" applyAlignment="1"/>
    <xf numFmtId="164" fontId="3" fillId="0" borderId="0" xfId="1" applyFont="1" applyBorder="1"/>
    <xf numFmtId="0" fontId="3" fillId="0" borderId="0" xfId="0" applyFont="1" applyBorder="1"/>
    <xf numFmtId="164" fontId="0" fillId="0" borderId="0" xfId="0" applyNumberFormat="1"/>
    <xf numFmtId="0" fontId="3" fillId="0" borderId="1" xfId="0" applyFont="1" applyBorder="1" applyAlignment="1">
      <alignment vertical="top" wrapText="1"/>
    </xf>
    <xf numFmtId="165" fontId="0" fillId="0" borderId="1" xfId="1" applyNumberFormat="1" applyFont="1" applyBorder="1" applyAlignment="1">
      <alignment vertical="center" wrapText="1"/>
    </xf>
    <xf numFmtId="9" fontId="0" fillId="0" borderId="1" xfId="0" applyNumberFormat="1" applyBorder="1" applyAlignment="1">
      <alignment horizontal="center"/>
    </xf>
  </cellXfs>
  <cellStyles count="3">
    <cellStyle name="Dziesiętny" xfId="1" builtinId="3"/>
    <cellStyle name="Normalny" xfId="0" builtinId="0"/>
    <cellStyle name="Procentowy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8"/>
  <sheetViews>
    <sheetView tabSelected="1" workbookViewId="0">
      <selection activeCell="P6" sqref="P6"/>
    </sheetView>
  </sheetViews>
  <sheetFormatPr defaultRowHeight="12.75" x14ac:dyDescent="0.2"/>
  <cols>
    <col min="1" max="1" width="11.7109375" customWidth="1"/>
    <col min="2" max="2" width="51.28515625" customWidth="1"/>
    <col min="4" max="4" width="9" customWidth="1"/>
    <col min="5" max="5" width="0.7109375" hidden="1" customWidth="1"/>
    <col min="6" max="6" width="13.28515625" customWidth="1"/>
    <col min="8" max="8" width="14" customWidth="1"/>
  </cols>
  <sheetData>
    <row r="1" spans="1:8" x14ac:dyDescent="0.2">
      <c r="B1" s="1" t="s">
        <v>2</v>
      </c>
      <c r="C1">
        <v>2022</v>
      </c>
    </row>
    <row r="2" spans="1:8" x14ac:dyDescent="0.2">
      <c r="A2" t="s">
        <v>0</v>
      </c>
      <c r="H2" s="6"/>
    </row>
    <row r="3" spans="1:8" ht="24" customHeight="1" x14ac:dyDescent="0.2">
      <c r="A3" s="25" t="s">
        <v>4</v>
      </c>
      <c r="B3" s="25" t="s">
        <v>1</v>
      </c>
      <c r="C3" s="3" t="s">
        <v>5</v>
      </c>
      <c r="D3" s="3" t="s">
        <v>6</v>
      </c>
      <c r="E3" s="3" t="s">
        <v>7</v>
      </c>
      <c r="F3" s="3" t="s">
        <v>11</v>
      </c>
      <c r="G3" s="25" t="s">
        <v>8</v>
      </c>
      <c r="H3" s="11" t="s">
        <v>10</v>
      </c>
    </row>
    <row r="4" spans="1:8" x14ac:dyDescent="0.2">
      <c r="A4" s="4">
        <v>1</v>
      </c>
      <c r="B4" s="4">
        <v>2</v>
      </c>
      <c r="C4" s="4">
        <v>3</v>
      </c>
      <c r="D4" s="4">
        <v>4</v>
      </c>
      <c r="E4" s="4"/>
      <c r="F4" s="4">
        <v>5</v>
      </c>
      <c r="G4" s="4">
        <v>5</v>
      </c>
      <c r="H4" s="45">
        <v>6</v>
      </c>
    </row>
    <row r="5" spans="1:8" ht="63.75" x14ac:dyDescent="0.2">
      <c r="A5" s="15">
        <v>1</v>
      </c>
      <c r="B5" s="23" t="s">
        <v>110</v>
      </c>
      <c r="C5" s="7">
        <v>25</v>
      </c>
      <c r="D5" s="7"/>
      <c r="E5" s="7"/>
      <c r="F5" s="26">
        <f t="shared" ref="F5" si="0">C5*D5</f>
        <v>0</v>
      </c>
      <c r="G5" s="27">
        <v>0.23</v>
      </c>
      <c r="H5" s="29"/>
    </row>
    <row r="6" spans="1:8" ht="102" customHeight="1" x14ac:dyDescent="0.2">
      <c r="A6" s="15">
        <v>2</v>
      </c>
      <c r="B6" s="13" t="s">
        <v>124</v>
      </c>
      <c r="C6" s="7">
        <v>10</v>
      </c>
      <c r="D6" s="7"/>
      <c r="E6" s="7"/>
      <c r="F6" s="26">
        <f>C6*D6</f>
        <v>0</v>
      </c>
      <c r="G6" s="27">
        <v>0.23</v>
      </c>
      <c r="H6" s="29"/>
    </row>
    <row r="7" spans="1:8" ht="31.5" customHeight="1" x14ac:dyDescent="0.2">
      <c r="A7" s="15">
        <v>3</v>
      </c>
      <c r="B7" s="13" t="s">
        <v>127</v>
      </c>
      <c r="C7" s="7">
        <v>36</v>
      </c>
      <c r="D7" s="7"/>
      <c r="E7" s="7"/>
      <c r="F7" s="26">
        <f>C7*D7</f>
        <v>0</v>
      </c>
      <c r="G7" s="27">
        <v>0.23</v>
      </c>
      <c r="H7" s="29"/>
    </row>
    <row r="8" spans="1:8" ht="30.75" customHeight="1" x14ac:dyDescent="0.2">
      <c r="A8" s="15">
        <v>4</v>
      </c>
      <c r="B8" s="13" t="s">
        <v>114</v>
      </c>
      <c r="C8" s="7">
        <v>450</v>
      </c>
      <c r="D8" s="7"/>
      <c r="E8" s="7">
        <f>D8*C8</f>
        <v>0</v>
      </c>
      <c r="F8" s="26">
        <f t="shared" ref="F8:F47" si="1">C8*D8</f>
        <v>0</v>
      </c>
      <c r="G8" s="27">
        <v>0.23</v>
      </c>
      <c r="H8" s="29"/>
    </row>
    <row r="9" spans="1:8" ht="30.75" customHeight="1" x14ac:dyDescent="0.2">
      <c r="A9" s="15">
        <v>5</v>
      </c>
      <c r="B9" s="13" t="s">
        <v>109</v>
      </c>
      <c r="C9" s="7">
        <v>250</v>
      </c>
      <c r="D9" s="7"/>
      <c r="E9" s="7">
        <f>D9*C9</f>
        <v>0</v>
      </c>
      <c r="F9" s="26">
        <f t="shared" si="1"/>
        <v>0</v>
      </c>
      <c r="G9" s="27">
        <v>0.23</v>
      </c>
      <c r="H9" s="29"/>
    </row>
    <row r="10" spans="1:8" ht="21" customHeight="1" x14ac:dyDescent="0.2">
      <c r="A10" s="15">
        <v>6</v>
      </c>
      <c r="B10" s="13" t="s">
        <v>79</v>
      </c>
      <c r="C10" s="7">
        <v>55</v>
      </c>
      <c r="D10" s="7"/>
      <c r="E10" s="7"/>
      <c r="F10" s="26">
        <f t="shared" si="1"/>
        <v>0</v>
      </c>
      <c r="G10" s="27">
        <v>0.23</v>
      </c>
      <c r="H10" s="29"/>
    </row>
    <row r="11" spans="1:8" ht="25.5" x14ac:dyDescent="0.2">
      <c r="A11" s="15">
        <v>7</v>
      </c>
      <c r="B11" s="11" t="s">
        <v>130</v>
      </c>
      <c r="C11" s="7">
        <v>270</v>
      </c>
      <c r="D11" s="7"/>
      <c r="E11" s="7">
        <f>D11*C11</f>
        <v>0</v>
      </c>
      <c r="F11" s="26">
        <f t="shared" si="1"/>
        <v>0</v>
      </c>
      <c r="G11" s="27">
        <v>0.23</v>
      </c>
      <c r="H11" s="29"/>
    </row>
    <row r="12" spans="1:8" ht="25.5" x14ac:dyDescent="0.2">
      <c r="A12" s="15">
        <v>8</v>
      </c>
      <c r="B12" s="3" t="s">
        <v>131</v>
      </c>
      <c r="C12" s="7">
        <v>90</v>
      </c>
      <c r="D12" s="7"/>
      <c r="E12" s="7"/>
      <c r="F12" s="26">
        <f t="shared" si="1"/>
        <v>0</v>
      </c>
      <c r="G12" s="27">
        <v>0.08</v>
      </c>
      <c r="H12" s="29"/>
    </row>
    <row r="13" spans="1:8" ht="30" customHeight="1" x14ac:dyDescent="0.2">
      <c r="A13" s="15">
        <v>9</v>
      </c>
      <c r="B13" s="3" t="s">
        <v>129</v>
      </c>
      <c r="C13" s="7">
        <v>45</v>
      </c>
      <c r="D13" s="7"/>
      <c r="E13" s="7"/>
      <c r="F13" s="26">
        <f t="shared" si="1"/>
        <v>0</v>
      </c>
      <c r="G13" s="27">
        <v>0.23</v>
      </c>
      <c r="H13" s="29"/>
    </row>
    <row r="14" spans="1:8" x14ac:dyDescent="0.2">
      <c r="A14" s="15">
        <v>10</v>
      </c>
      <c r="B14" s="3" t="s">
        <v>132</v>
      </c>
      <c r="C14" s="7">
        <v>20</v>
      </c>
      <c r="D14" s="7"/>
      <c r="E14" s="7"/>
      <c r="F14" s="26">
        <f t="shared" si="1"/>
        <v>0</v>
      </c>
      <c r="G14" s="27">
        <v>0.23</v>
      </c>
      <c r="H14" s="29"/>
    </row>
    <row r="15" spans="1:8" ht="38.25" x14ac:dyDescent="0.2">
      <c r="A15" s="15">
        <v>11</v>
      </c>
      <c r="B15" s="13" t="s">
        <v>103</v>
      </c>
      <c r="C15" s="7">
        <v>500</v>
      </c>
      <c r="D15" s="7"/>
      <c r="E15" s="7">
        <f>D15*C15</f>
        <v>0</v>
      </c>
      <c r="F15" s="26">
        <f t="shared" si="1"/>
        <v>0</v>
      </c>
      <c r="G15" s="27">
        <v>0.05</v>
      </c>
      <c r="H15" s="29"/>
    </row>
    <row r="16" spans="1:8" ht="38.25" x14ac:dyDescent="0.2">
      <c r="A16" s="15">
        <v>12</v>
      </c>
      <c r="B16" s="13" t="s">
        <v>104</v>
      </c>
      <c r="C16" s="7">
        <v>700</v>
      </c>
      <c r="D16" s="7"/>
      <c r="E16" s="7"/>
      <c r="F16" s="26">
        <f t="shared" si="1"/>
        <v>0</v>
      </c>
      <c r="G16" s="27">
        <v>0.05</v>
      </c>
      <c r="H16" s="29"/>
    </row>
    <row r="17" spans="1:8" ht="25.5" x14ac:dyDescent="0.2">
      <c r="A17" s="15">
        <v>13</v>
      </c>
      <c r="B17" s="13" t="s">
        <v>150</v>
      </c>
      <c r="C17" s="7">
        <v>10</v>
      </c>
      <c r="D17" s="7"/>
      <c r="E17" s="7"/>
      <c r="F17" s="26">
        <f t="shared" si="1"/>
        <v>0</v>
      </c>
      <c r="G17" s="27">
        <v>0.05</v>
      </c>
      <c r="H17" s="29"/>
    </row>
    <row r="18" spans="1:8" ht="51" x14ac:dyDescent="0.2">
      <c r="A18" s="15">
        <v>14</v>
      </c>
      <c r="B18" s="3" t="s">
        <v>136</v>
      </c>
      <c r="C18" s="7">
        <v>10</v>
      </c>
      <c r="D18" s="7"/>
      <c r="E18" s="7">
        <f>D18*C18</f>
        <v>0</v>
      </c>
      <c r="F18" s="26">
        <f t="shared" si="1"/>
        <v>0</v>
      </c>
      <c r="G18" s="27">
        <v>0.05</v>
      </c>
      <c r="H18" s="29"/>
    </row>
    <row r="19" spans="1:8" x14ac:dyDescent="0.2">
      <c r="A19" s="15">
        <v>15</v>
      </c>
      <c r="B19" s="13" t="s">
        <v>19</v>
      </c>
      <c r="C19" s="7">
        <v>7000</v>
      </c>
      <c r="D19" s="7"/>
      <c r="E19" s="7">
        <f t="shared" ref="E19:E27" si="2">D19*C19</f>
        <v>0</v>
      </c>
      <c r="F19" s="26">
        <f t="shared" si="1"/>
        <v>0</v>
      </c>
      <c r="G19" s="27">
        <v>0.08</v>
      </c>
      <c r="H19" s="29"/>
    </row>
    <row r="20" spans="1:8" ht="25.5" x14ac:dyDescent="0.2">
      <c r="A20" s="15">
        <v>16</v>
      </c>
      <c r="B20" s="13" t="s">
        <v>151</v>
      </c>
      <c r="C20" s="7">
        <v>1500</v>
      </c>
      <c r="D20" s="7"/>
      <c r="E20" s="7"/>
      <c r="F20" s="26">
        <f t="shared" si="1"/>
        <v>0</v>
      </c>
      <c r="G20" s="27">
        <v>0.08</v>
      </c>
      <c r="H20" s="29"/>
    </row>
    <row r="21" spans="1:8" ht="25.5" x14ac:dyDescent="0.2">
      <c r="A21" s="15">
        <v>17</v>
      </c>
      <c r="B21" s="3" t="s">
        <v>20</v>
      </c>
      <c r="C21" s="7">
        <v>150</v>
      </c>
      <c r="D21" s="7"/>
      <c r="E21" s="7">
        <f t="shared" si="2"/>
        <v>0</v>
      </c>
      <c r="F21" s="26">
        <f t="shared" si="1"/>
        <v>0</v>
      </c>
      <c r="G21" s="27">
        <v>0.08</v>
      </c>
      <c r="H21" s="29"/>
    </row>
    <row r="22" spans="1:8" ht="25.5" x14ac:dyDescent="0.2">
      <c r="A22" s="15">
        <v>18</v>
      </c>
      <c r="B22" s="3" t="s">
        <v>80</v>
      </c>
      <c r="C22" s="7">
        <v>550</v>
      </c>
      <c r="D22" s="7"/>
      <c r="E22" s="7">
        <f t="shared" si="2"/>
        <v>0</v>
      </c>
      <c r="F22" s="26">
        <f t="shared" si="1"/>
        <v>0</v>
      </c>
      <c r="G22" s="27">
        <v>0.05</v>
      </c>
      <c r="H22" s="33"/>
    </row>
    <row r="23" spans="1:8" ht="53.25" customHeight="1" x14ac:dyDescent="0.2">
      <c r="A23" s="15">
        <v>19</v>
      </c>
      <c r="B23" s="13" t="s">
        <v>23</v>
      </c>
      <c r="C23" s="7">
        <v>2</v>
      </c>
      <c r="D23" s="7"/>
      <c r="E23" s="7">
        <f t="shared" si="2"/>
        <v>0</v>
      </c>
      <c r="F23" s="26">
        <f t="shared" si="1"/>
        <v>0</v>
      </c>
      <c r="G23" s="27">
        <v>0.23</v>
      </c>
      <c r="H23" s="33"/>
    </row>
    <row r="24" spans="1:8" ht="25.5" customHeight="1" x14ac:dyDescent="0.2">
      <c r="A24" s="15">
        <v>20</v>
      </c>
      <c r="B24" s="13" t="s">
        <v>148</v>
      </c>
      <c r="C24" s="7">
        <v>250</v>
      </c>
      <c r="D24" s="7"/>
      <c r="E24" s="7">
        <f t="shared" si="2"/>
        <v>0</v>
      </c>
      <c r="F24" s="26">
        <f t="shared" si="1"/>
        <v>0</v>
      </c>
      <c r="G24" s="27">
        <v>0.05</v>
      </c>
      <c r="H24" s="33"/>
    </row>
    <row r="25" spans="1:8" ht="25.5" x14ac:dyDescent="0.2">
      <c r="A25" s="15">
        <v>21</v>
      </c>
      <c r="B25" s="3" t="s">
        <v>125</v>
      </c>
      <c r="C25" s="7">
        <v>200</v>
      </c>
      <c r="D25" s="7"/>
      <c r="E25" s="7">
        <f t="shared" si="2"/>
        <v>0</v>
      </c>
      <c r="F25" s="26">
        <f t="shared" si="1"/>
        <v>0</v>
      </c>
      <c r="G25" s="27">
        <v>0.05</v>
      </c>
      <c r="H25" s="33"/>
    </row>
    <row r="26" spans="1:8" ht="38.25" x14ac:dyDescent="0.2">
      <c r="A26" s="15">
        <v>22</v>
      </c>
      <c r="B26" s="18" t="s">
        <v>134</v>
      </c>
      <c r="C26" s="7">
        <v>100</v>
      </c>
      <c r="D26" s="7"/>
      <c r="E26" s="7">
        <f t="shared" si="2"/>
        <v>0</v>
      </c>
      <c r="F26" s="26">
        <f t="shared" si="1"/>
        <v>0</v>
      </c>
      <c r="G26" s="27">
        <v>0.05</v>
      </c>
      <c r="H26" s="33"/>
    </row>
    <row r="27" spans="1:8" ht="25.5" x14ac:dyDescent="0.2">
      <c r="A27" s="15">
        <v>23</v>
      </c>
      <c r="B27" s="18" t="s">
        <v>152</v>
      </c>
      <c r="C27" s="7">
        <v>100</v>
      </c>
      <c r="D27" s="7"/>
      <c r="E27" s="7">
        <f t="shared" si="2"/>
        <v>0</v>
      </c>
      <c r="F27" s="26">
        <f t="shared" si="1"/>
        <v>0</v>
      </c>
      <c r="G27" s="27">
        <v>0.05</v>
      </c>
      <c r="H27" s="33"/>
    </row>
    <row r="28" spans="1:8" x14ac:dyDescent="0.2">
      <c r="A28" s="15">
        <v>24</v>
      </c>
      <c r="B28" s="3" t="s">
        <v>81</v>
      </c>
      <c r="C28" s="7">
        <v>1200</v>
      </c>
      <c r="D28" s="7"/>
      <c r="E28" s="7">
        <f>D28*C28</f>
        <v>0</v>
      </c>
      <c r="F28" s="26">
        <f t="shared" si="1"/>
        <v>0</v>
      </c>
      <c r="G28" s="27">
        <v>0.05</v>
      </c>
      <c r="H28" s="33"/>
    </row>
    <row r="29" spans="1:8" x14ac:dyDescent="0.2">
      <c r="A29" s="15">
        <v>25</v>
      </c>
      <c r="B29" s="3" t="s">
        <v>82</v>
      </c>
      <c r="C29" s="7">
        <v>200</v>
      </c>
      <c r="D29" s="7"/>
      <c r="E29" s="7">
        <f>D29*C29</f>
        <v>0</v>
      </c>
      <c r="F29" s="26">
        <f t="shared" si="1"/>
        <v>0</v>
      </c>
      <c r="G29" s="27">
        <v>0.05</v>
      </c>
      <c r="H29" s="33"/>
    </row>
    <row r="30" spans="1:8" x14ac:dyDescent="0.2">
      <c r="A30" s="34">
        <v>26</v>
      </c>
      <c r="B30" s="3" t="s">
        <v>83</v>
      </c>
      <c r="C30" s="7">
        <v>7</v>
      </c>
      <c r="D30" s="7"/>
      <c r="E30" s="7">
        <f>D30*C30</f>
        <v>0</v>
      </c>
      <c r="F30" s="26">
        <f t="shared" si="1"/>
        <v>0</v>
      </c>
      <c r="G30" s="27">
        <v>0.05</v>
      </c>
      <c r="H30" s="29"/>
    </row>
    <row r="31" spans="1:8" ht="25.5" x14ac:dyDescent="0.2">
      <c r="A31" s="34">
        <v>27</v>
      </c>
      <c r="B31" s="3" t="s">
        <v>84</v>
      </c>
      <c r="C31" s="7">
        <v>250</v>
      </c>
      <c r="D31" s="7"/>
      <c r="E31" s="7">
        <f t="shared" ref="E31:E42" si="3">D31*C31</f>
        <v>0</v>
      </c>
      <c r="F31" s="26">
        <f t="shared" si="1"/>
        <v>0</v>
      </c>
      <c r="G31" s="27">
        <v>0.05</v>
      </c>
      <c r="H31" s="29"/>
    </row>
    <row r="32" spans="1:8" x14ac:dyDescent="0.2">
      <c r="A32" s="34">
        <v>28</v>
      </c>
      <c r="B32" s="3" t="s">
        <v>85</v>
      </c>
      <c r="C32" s="7">
        <v>320</v>
      </c>
      <c r="D32" s="7"/>
      <c r="E32" s="7">
        <f t="shared" si="3"/>
        <v>0</v>
      </c>
      <c r="F32" s="26">
        <f t="shared" si="1"/>
        <v>0</v>
      </c>
      <c r="G32" s="27">
        <v>0.05</v>
      </c>
      <c r="H32" s="29"/>
    </row>
    <row r="33" spans="1:8" x14ac:dyDescent="0.2">
      <c r="A33" s="34">
        <v>29</v>
      </c>
      <c r="B33" s="3" t="s">
        <v>149</v>
      </c>
      <c r="C33" s="7">
        <v>500</v>
      </c>
      <c r="D33" s="7"/>
      <c r="E33" s="7">
        <f t="shared" si="3"/>
        <v>0</v>
      </c>
      <c r="F33" s="26">
        <f t="shared" si="1"/>
        <v>0</v>
      </c>
      <c r="G33" s="27">
        <v>0.05</v>
      </c>
      <c r="H33" s="29"/>
    </row>
    <row r="34" spans="1:8" ht="25.5" x14ac:dyDescent="0.2">
      <c r="A34" s="34">
        <v>30</v>
      </c>
      <c r="B34" s="3" t="s">
        <v>21</v>
      </c>
      <c r="C34" s="7">
        <v>300</v>
      </c>
      <c r="D34" s="7"/>
      <c r="E34" s="7">
        <f t="shared" si="3"/>
        <v>0</v>
      </c>
      <c r="F34" s="26">
        <f t="shared" si="1"/>
        <v>0</v>
      </c>
      <c r="G34" s="27">
        <v>0.05</v>
      </c>
      <c r="H34" s="29"/>
    </row>
    <row r="35" spans="1:8" ht="25.5" x14ac:dyDescent="0.2">
      <c r="A35" s="34">
        <v>31</v>
      </c>
      <c r="B35" s="3" t="s">
        <v>86</v>
      </c>
      <c r="C35" s="7">
        <v>20</v>
      </c>
      <c r="D35" s="7"/>
      <c r="E35" s="7">
        <f t="shared" si="3"/>
        <v>0</v>
      </c>
      <c r="F35" s="26">
        <f t="shared" si="1"/>
        <v>0</v>
      </c>
      <c r="G35" s="27">
        <v>0.05</v>
      </c>
      <c r="H35" s="29"/>
    </row>
    <row r="36" spans="1:8" ht="55.5" customHeight="1" x14ac:dyDescent="0.2">
      <c r="A36" s="34">
        <v>32</v>
      </c>
      <c r="B36" s="13" t="s">
        <v>18</v>
      </c>
      <c r="C36" s="7">
        <v>1200</v>
      </c>
      <c r="D36" s="7"/>
      <c r="E36" s="7">
        <f t="shared" si="3"/>
        <v>0</v>
      </c>
      <c r="F36" s="26">
        <f t="shared" si="1"/>
        <v>0</v>
      </c>
      <c r="G36" s="27">
        <v>0.05</v>
      </c>
      <c r="H36" s="29"/>
    </row>
    <row r="37" spans="1:8" ht="25.5" x14ac:dyDescent="0.2">
      <c r="A37" s="34">
        <v>33</v>
      </c>
      <c r="B37" s="3" t="s">
        <v>120</v>
      </c>
      <c r="C37" s="7">
        <v>620</v>
      </c>
      <c r="D37" s="7"/>
      <c r="E37" s="7">
        <f t="shared" si="3"/>
        <v>0</v>
      </c>
      <c r="F37" s="26">
        <f t="shared" si="1"/>
        <v>0</v>
      </c>
      <c r="G37" s="27">
        <v>0.05</v>
      </c>
      <c r="H37" s="29"/>
    </row>
    <row r="38" spans="1:8" x14ac:dyDescent="0.2">
      <c r="A38" s="34">
        <v>34</v>
      </c>
      <c r="B38" s="3" t="s">
        <v>154</v>
      </c>
      <c r="C38" s="7">
        <v>50</v>
      </c>
      <c r="D38" s="7"/>
      <c r="E38" s="7">
        <f t="shared" si="3"/>
        <v>0</v>
      </c>
      <c r="F38" s="26">
        <f t="shared" si="1"/>
        <v>0</v>
      </c>
      <c r="G38" s="27">
        <v>0.05</v>
      </c>
      <c r="H38" s="29"/>
    </row>
    <row r="39" spans="1:8" x14ac:dyDescent="0.2">
      <c r="A39" s="34">
        <v>35</v>
      </c>
      <c r="B39" s="3" t="s">
        <v>153</v>
      </c>
      <c r="C39" s="7">
        <v>600</v>
      </c>
      <c r="D39" s="7"/>
      <c r="E39" s="7">
        <f t="shared" si="3"/>
        <v>0</v>
      </c>
      <c r="F39" s="26">
        <f t="shared" si="1"/>
        <v>0</v>
      </c>
      <c r="G39" s="27">
        <v>0.05</v>
      </c>
      <c r="H39" s="29"/>
    </row>
    <row r="40" spans="1:8" ht="25.5" x14ac:dyDescent="0.2">
      <c r="A40" s="34">
        <v>36</v>
      </c>
      <c r="B40" s="3" t="s">
        <v>87</v>
      </c>
      <c r="C40" s="7">
        <v>280</v>
      </c>
      <c r="D40" s="7"/>
      <c r="E40" s="7">
        <f t="shared" si="3"/>
        <v>0</v>
      </c>
      <c r="F40" s="26">
        <f t="shared" si="1"/>
        <v>0</v>
      </c>
      <c r="G40" s="27">
        <v>0.05</v>
      </c>
      <c r="H40" s="29"/>
    </row>
    <row r="41" spans="1:8" ht="25.5" x14ac:dyDescent="0.2">
      <c r="A41" s="34">
        <v>37</v>
      </c>
      <c r="B41" s="3" t="s">
        <v>88</v>
      </c>
      <c r="C41" s="7">
        <v>280</v>
      </c>
      <c r="D41" s="7"/>
      <c r="E41" s="7">
        <f t="shared" si="3"/>
        <v>0</v>
      </c>
      <c r="F41" s="26">
        <f t="shared" si="1"/>
        <v>0</v>
      </c>
      <c r="G41" s="27">
        <v>0.05</v>
      </c>
      <c r="H41" s="29"/>
    </row>
    <row r="42" spans="1:8" ht="25.5" x14ac:dyDescent="0.2">
      <c r="A42" s="34">
        <v>38</v>
      </c>
      <c r="B42" s="3" t="s">
        <v>22</v>
      </c>
      <c r="C42" s="7">
        <v>100</v>
      </c>
      <c r="D42" s="7"/>
      <c r="E42" s="7">
        <f t="shared" si="3"/>
        <v>0</v>
      </c>
      <c r="F42" s="26">
        <f t="shared" si="1"/>
        <v>0</v>
      </c>
      <c r="G42" s="27">
        <v>0.05</v>
      </c>
      <c r="H42" s="29"/>
    </row>
    <row r="43" spans="1:8" ht="38.25" x14ac:dyDescent="0.2">
      <c r="A43" s="34">
        <v>39</v>
      </c>
      <c r="B43" s="13" t="s">
        <v>24</v>
      </c>
      <c r="C43" s="7">
        <v>110</v>
      </c>
      <c r="D43" s="7"/>
      <c r="E43" s="7">
        <f t="shared" ref="E43:E62" si="4">D43*C43</f>
        <v>0</v>
      </c>
      <c r="F43" s="26">
        <f t="shared" si="1"/>
        <v>0</v>
      </c>
      <c r="G43" s="27">
        <v>0.05</v>
      </c>
      <c r="H43" s="29"/>
    </row>
    <row r="44" spans="1:8" ht="25.5" x14ac:dyDescent="0.2">
      <c r="A44" s="34">
        <v>40</v>
      </c>
      <c r="B44" s="3" t="s">
        <v>89</v>
      </c>
      <c r="C44" s="7">
        <v>150</v>
      </c>
      <c r="D44" s="7"/>
      <c r="E44" s="7">
        <f t="shared" si="4"/>
        <v>0</v>
      </c>
      <c r="F44" s="26">
        <f t="shared" si="1"/>
        <v>0</v>
      </c>
      <c r="G44" s="27">
        <v>0.05</v>
      </c>
      <c r="H44" s="29"/>
    </row>
    <row r="45" spans="1:8" ht="25.5" x14ac:dyDescent="0.2">
      <c r="A45" s="34">
        <v>41</v>
      </c>
      <c r="B45" s="3" t="s">
        <v>90</v>
      </c>
      <c r="C45" s="7">
        <v>45</v>
      </c>
      <c r="D45" s="7"/>
      <c r="E45" s="7">
        <f t="shared" si="4"/>
        <v>0</v>
      </c>
      <c r="F45" s="26">
        <f t="shared" si="1"/>
        <v>0</v>
      </c>
      <c r="G45" s="27">
        <v>0.05</v>
      </c>
      <c r="H45" s="29"/>
    </row>
    <row r="46" spans="1:8" ht="25.5" x14ac:dyDescent="0.2">
      <c r="A46" s="34">
        <v>42</v>
      </c>
      <c r="B46" s="3" t="s">
        <v>91</v>
      </c>
      <c r="C46" s="7">
        <v>30</v>
      </c>
      <c r="D46" s="7"/>
      <c r="E46" s="7">
        <f t="shared" si="4"/>
        <v>0</v>
      </c>
      <c r="F46" s="26">
        <f t="shared" si="1"/>
        <v>0</v>
      </c>
      <c r="G46" s="27">
        <v>0.05</v>
      </c>
      <c r="H46" s="29"/>
    </row>
    <row r="47" spans="1:8" ht="25.5" x14ac:dyDescent="0.2">
      <c r="A47" s="34">
        <v>43</v>
      </c>
      <c r="B47" s="3" t="s">
        <v>92</v>
      </c>
      <c r="C47" s="7">
        <v>150</v>
      </c>
      <c r="D47" s="7"/>
      <c r="E47" s="7">
        <f t="shared" si="4"/>
        <v>0</v>
      </c>
      <c r="F47" s="26">
        <f t="shared" si="1"/>
        <v>0</v>
      </c>
      <c r="G47" s="27">
        <v>0.05</v>
      </c>
      <c r="H47" s="29"/>
    </row>
    <row r="48" spans="1:8" x14ac:dyDescent="0.2">
      <c r="A48" s="34">
        <v>44</v>
      </c>
      <c r="B48" s="3" t="s">
        <v>93</v>
      </c>
      <c r="C48" s="7">
        <v>80</v>
      </c>
      <c r="D48" s="7"/>
      <c r="E48" s="7">
        <f t="shared" si="4"/>
        <v>0</v>
      </c>
      <c r="F48" s="26">
        <f t="shared" ref="F48:F62" si="5">C48*D48</f>
        <v>0</v>
      </c>
      <c r="G48" s="27">
        <v>0.05</v>
      </c>
      <c r="H48" s="29"/>
    </row>
    <row r="49" spans="1:8" x14ac:dyDescent="0.2">
      <c r="A49" s="34">
        <v>45</v>
      </c>
      <c r="B49" s="13" t="s">
        <v>105</v>
      </c>
      <c r="C49" s="7">
        <v>140</v>
      </c>
      <c r="D49" s="7"/>
      <c r="E49" s="7">
        <f t="shared" si="4"/>
        <v>0</v>
      </c>
      <c r="F49" s="26">
        <f t="shared" si="5"/>
        <v>0</v>
      </c>
      <c r="G49" s="27">
        <v>0.08</v>
      </c>
      <c r="H49" s="29"/>
    </row>
    <row r="50" spans="1:8" x14ac:dyDescent="0.2">
      <c r="A50" s="34">
        <v>46</v>
      </c>
      <c r="B50" s="3" t="s">
        <v>94</v>
      </c>
      <c r="C50" s="7">
        <v>80</v>
      </c>
      <c r="D50" s="7"/>
      <c r="E50" s="7">
        <f t="shared" si="4"/>
        <v>0</v>
      </c>
      <c r="F50" s="26">
        <f t="shared" si="5"/>
        <v>0</v>
      </c>
      <c r="G50" s="27">
        <v>0.05</v>
      </c>
      <c r="H50" s="29"/>
    </row>
    <row r="51" spans="1:8" x14ac:dyDescent="0.2">
      <c r="A51" s="34">
        <v>47</v>
      </c>
      <c r="B51" s="20" t="s">
        <v>128</v>
      </c>
      <c r="C51" s="7">
        <v>10</v>
      </c>
      <c r="D51" s="7"/>
      <c r="E51" s="7">
        <f t="shared" si="4"/>
        <v>0</v>
      </c>
      <c r="F51" s="26">
        <f t="shared" si="5"/>
        <v>0</v>
      </c>
      <c r="G51" s="27">
        <v>0.23</v>
      </c>
      <c r="H51" s="29"/>
    </row>
    <row r="52" spans="1:8" ht="25.5" x14ac:dyDescent="0.2">
      <c r="A52" s="34">
        <v>48</v>
      </c>
      <c r="B52" s="3" t="s">
        <v>25</v>
      </c>
      <c r="C52" s="7">
        <v>40</v>
      </c>
      <c r="D52" s="7"/>
      <c r="E52" s="7">
        <f t="shared" si="4"/>
        <v>0</v>
      </c>
      <c r="F52" s="26">
        <f t="shared" si="5"/>
        <v>0</v>
      </c>
      <c r="G52" s="27">
        <v>0.05</v>
      </c>
      <c r="H52" s="29"/>
    </row>
    <row r="53" spans="1:8" x14ac:dyDescent="0.2">
      <c r="A53" s="34">
        <v>49</v>
      </c>
      <c r="B53" s="3" t="s">
        <v>3</v>
      </c>
      <c r="C53" s="7">
        <v>20</v>
      </c>
      <c r="D53" s="7"/>
      <c r="E53" s="7">
        <f t="shared" si="4"/>
        <v>0</v>
      </c>
      <c r="F53" s="26">
        <f t="shared" si="5"/>
        <v>0</v>
      </c>
      <c r="G53" s="27">
        <v>0.05</v>
      </c>
      <c r="H53" s="29"/>
    </row>
    <row r="54" spans="1:8" ht="38.25" x14ac:dyDescent="0.2">
      <c r="A54" s="34">
        <v>50</v>
      </c>
      <c r="B54" s="3" t="s">
        <v>99</v>
      </c>
      <c r="C54" s="7">
        <v>120</v>
      </c>
      <c r="D54" s="7"/>
      <c r="E54" s="7">
        <f t="shared" si="4"/>
        <v>0</v>
      </c>
      <c r="F54" s="26">
        <f t="shared" si="5"/>
        <v>0</v>
      </c>
      <c r="G54" s="27">
        <v>0.05</v>
      </c>
      <c r="H54" s="29"/>
    </row>
    <row r="55" spans="1:8" ht="38.25" x14ac:dyDescent="0.2">
      <c r="A55" s="34">
        <v>51</v>
      </c>
      <c r="B55" s="3" t="s">
        <v>100</v>
      </c>
      <c r="C55" s="7">
        <v>150</v>
      </c>
      <c r="D55" s="7"/>
      <c r="E55" s="7">
        <f t="shared" si="4"/>
        <v>0</v>
      </c>
      <c r="F55" s="26">
        <f t="shared" si="5"/>
        <v>0</v>
      </c>
      <c r="G55" s="27">
        <v>0.05</v>
      </c>
      <c r="H55" s="29"/>
    </row>
    <row r="56" spans="1:8" ht="25.5" x14ac:dyDescent="0.2">
      <c r="A56" s="34">
        <v>52</v>
      </c>
      <c r="B56" s="13" t="s">
        <v>155</v>
      </c>
      <c r="C56" s="7">
        <v>700</v>
      </c>
      <c r="D56" s="7"/>
      <c r="E56" s="7">
        <f t="shared" si="4"/>
        <v>0</v>
      </c>
      <c r="F56" s="26">
        <f t="shared" si="5"/>
        <v>0</v>
      </c>
      <c r="G56" s="27">
        <v>0.05</v>
      </c>
      <c r="H56" s="29"/>
    </row>
    <row r="57" spans="1:8" ht="27" customHeight="1" x14ac:dyDescent="0.2">
      <c r="A57" s="34">
        <v>53</v>
      </c>
      <c r="B57" s="13" t="s">
        <v>26</v>
      </c>
      <c r="C57" s="7">
        <v>150</v>
      </c>
      <c r="D57" s="7"/>
      <c r="E57" s="7">
        <f t="shared" si="4"/>
        <v>0</v>
      </c>
      <c r="F57" s="26">
        <f t="shared" si="5"/>
        <v>0</v>
      </c>
      <c r="G57" s="27">
        <v>0.05</v>
      </c>
      <c r="H57" s="29"/>
    </row>
    <row r="58" spans="1:8" ht="14.25" customHeight="1" x14ac:dyDescent="0.2">
      <c r="A58" s="34">
        <v>54</v>
      </c>
      <c r="B58" s="13" t="s">
        <v>95</v>
      </c>
      <c r="C58" s="7">
        <v>40</v>
      </c>
      <c r="D58" s="7"/>
      <c r="E58" s="7">
        <f t="shared" si="4"/>
        <v>0</v>
      </c>
      <c r="F58" s="26">
        <f t="shared" si="5"/>
        <v>0</v>
      </c>
      <c r="G58" s="27">
        <v>0.05</v>
      </c>
      <c r="H58" s="29"/>
    </row>
    <row r="59" spans="1:8" ht="38.25" x14ac:dyDescent="0.2">
      <c r="A59" s="34">
        <v>55</v>
      </c>
      <c r="B59" s="3" t="s">
        <v>27</v>
      </c>
      <c r="C59" s="7">
        <v>5</v>
      </c>
      <c r="D59" s="7"/>
      <c r="E59" s="7">
        <f t="shared" si="4"/>
        <v>0</v>
      </c>
      <c r="F59" s="26">
        <f t="shared" si="5"/>
        <v>0</v>
      </c>
      <c r="G59" s="27">
        <v>0.23</v>
      </c>
      <c r="H59" s="29"/>
    </row>
    <row r="60" spans="1:8" ht="38.25" x14ac:dyDescent="0.2">
      <c r="A60" s="34">
        <v>56</v>
      </c>
      <c r="B60" s="13" t="s">
        <v>28</v>
      </c>
      <c r="C60" s="7">
        <v>5</v>
      </c>
      <c r="D60" s="7"/>
      <c r="E60" s="7">
        <f t="shared" si="4"/>
        <v>0</v>
      </c>
      <c r="F60" s="26">
        <f>C60*D60</f>
        <v>0</v>
      </c>
      <c r="G60" s="27">
        <v>0.23</v>
      </c>
      <c r="H60" s="29"/>
    </row>
    <row r="61" spans="1:8" ht="25.5" x14ac:dyDescent="0.2">
      <c r="A61" s="34">
        <v>57</v>
      </c>
      <c r="B61" s="3" t="s">
        <v>135</v>
      </c>
      <c r="C61" s="7">
        <v>10</v>
      </c>
      <c r="D61" s="7"/>
      <c r="E61" s="7">
        <f t="shared" si="4"/>
        <v>0</v>
      </c>
      <c r="F61" s="26">
        <f>C61*D61</f>
        <v>0</v>
      </c>
      <c r="G61" s="27">
        <v>0.05</v>
      </c>
      <c r="H61" s="29"/>
    </row>
    <row r="62" spans="1:8" ht="20.25" customHeight="1" x14ac:dyDescent="0.2">
      <c r="A62" s="34">
        <v>58</v>
      </c>
      <c r="B62" s="3" t="s">
        <v>29</v>
      </c>
      <c r="C62" s="7">
        <v>5</v>
      </c>
      <c r="D62" s="7"/>
      <c r="E62" s="7">
        <f t="shared" si="4"/>
        <v>0</v>
      </c>
      <c r="F62" s="26">
        <f t="shared" si="5"/>
        <v>0</v>
      </c>
      <c r="G62" s="27">
        <v>0.05</v>
      </c>
      <c r="H62" s="29"/>
    </row>
    <row r="63" spans="1:8" ht="42" customHeight="1" x14ac:dyDescent="0.2">
      <c r="A63" s="15">
        <v>59</v>
      </c>
      <c r="B63" s="13" t="s">
        <v>96</v>
      </c>
      <c r="C63" s="7">
        <v>730</v>
      </c>
      <c r="D63" s="7"/>
      <c r="E63" s="7"/>
      <c r="F63" s="26">
        <f t="shared" ref="F63:F78" si="6">C63*D63</f>
        <v>0</v>
      </c>
      <c r="G63" s="27">
        <v>0.05</v>
      </c>
      <c r="H63" s="28"/>
    </row>
    <row r="64" spans="1:8" ht="38.25" x14ac:dyDescent="0.2">
      <c r="A64" s="15">
        <v>60</v>
      </c>
      <c r="B64" s="13" t="s">
        <v>30</v>
      </c>
      <c r="C64" s="7">
        <v>620</v>
      </c>
      <c r="D64" s="7"/>
      <c r="E64" s="7"/>
      <c r="F64" s="26">
        <f t="shared" si="6"/>
        <v>0</v>
      </c>
      <c r="G64" s="27">
        <v>0.05</v>
      </c>
      <c r="H64" s="29"/>
    </row>
    <row r="65" spans="1:8" x14ac:dyDescent="0.2">
      <c r="A65" s="15">
        <v>61</v>
      </c>
      <c r="B65" s="13" t="s">
        <v>97</v>
      </c>
      <c r="C65" s="7">
        <v>110</v>
      </c>
      <c r="D65" s="7"/>
      <c r="E65" s="7"/>
      <c r="F65" s="26">
        <f t="shared" si="6"/>
        <v>0</v>
      </c>
      <c r="G65" s="27">
        <v>0.05</v>
      </c>
      <c r="H65" s="29"/>
    </row>
    <row r="66" spans="1:8" ht="44.25" customHeight="1" x14ac:dyDescent="0.2">
      <c r="A66" s="15">
        <v>62</v>
      </c>
      <c r="B66" s="13" t="s">
        <v>31</v>
      </c>
      <c r="C66" s="7">
        <v>420</v>
      </c>
      <c r="D66" s="7"/>
      <c r="E66" s="7"/>
      <c r="F66" s="26">
        <f t="shared" si="6"/>
        <v>0</v>
      </c>
      <c r="G66" s="27">
        <v>0.05</v>
      </c>
      <c r="H66" s="29"/>
    </row>
    <row r="67" spans="1:8" ht="38.25" x14ac:dyDescent="0.2">
      <c r="A67" s="15">
        <v>63</v>
      </c>
      <c r="B67" s="13" t="s">
        <v>32</v>
      </c>
      <c r="C67" s="7">
        <v>800</v>
      </c>
      <c r="D67" s="7"/>
      <c r="E67" s="7">
        <f t="shared" ref="E67:E72" si="7">D67*C67</f>
        <v>0</v>
      </c>
      <c r="F67" s="26">
        <f t="shared" si="6"/>
        <v>0</v>
      </c>
      <c r="G67" s="27">
        <v>0.05</v>
      </c>
      <c r="H67" s="29"/>
    </row>
    <row r="68" spans="1:8" ht="25.5" x14ac:dyDescent="0.2">
      <c r="A68" s="15">
        <v>64</v>
      </c>
      <c r="B68" s="13" t="s">
        <v>121</v>
      </c>
      <c r="C68" s="7">
        <v>1600</v>
      </c>
      <c r="D68" s="7"/>
      <c r="E68" s="7">
        <f t="shared" si="7"/>
        <v>0</v>
      </c>
      <c r="F68" s="26">
        <f t="shared" si="6"/>
        <v>0</v>
      </c>
      <c r="G68" s="27">
        <v>0.05</v>
      </c>
      <c r="H68" s="29"/>
    </row>
    <row r="69" spans="1:8" ht="42.75" customHeight="1" x14ac:dyDescent="0.2">
      <c r="A69" s="15">
        <v>65</v>
      </c>
      <c r="B69" s="13" t="s">
        <v>33</v>
      </c>
      <c r="C69" s="7">
        <v>560</v>
      </c>
      <c r="D69" s="7"/>
      <c r="E69" s="7">
        <f t="shared" si="7"/>
        <v>0</v>
      </c>
      <c r="F69" s="26">
        <f t="shared" si="6"/>
        <v>0</v>
      </c>
      <c r="G69" s="27">
        <v>0.05</v>
      </c>
      <c r="H69" s="29"/>
    </row>
    <row r="70" spans="1:8" ht="25.5" x14ac:dyDescent="0.2">
      <c r="A70" s="15">
        <v>66</v>
      </c>
      <c r="B70" s="13" t="s">
        <v>156</v>
      </c>
      <c r="C70" s="7">
        <v>350</v>
      </c>
      <c r="D70" s="7"/>
      <c r="E70" s="7">
        <f t="shared" si="7"/>
        <v>0</v>
      </c>
      <c r="F70" s="26">
        <f t="shared" si="6"/>
        <v>0</v>
      </c>
      <c r="G70" s="27">
        <v>0.05</v>
      </c>
      <c r="H70" s="29"/>
    </row>
    <row r="71" spans="1:8" ht="25.5" x14ac:dyDescent="0.2">
      <c r="A71" s="15">
        <v>67</v>
      </c>
      <c r="B71" s="13" t="s">
        <v>122</v>
      </c>
      <c r="C71" s="7">
        <v>400</v>
      </c>
      <c r="D71" s="7"/>
      <c r="E71" s="7">
        <f t="shared" si="7"/>
        <v>0</v>
      </c>
      <c r="F71" s="26">
        <f t="shared" si="6"/>
        <v>0</v>
      </c>
      <c r="G71" s="27">
        <v>0.05</v>
      </c>
      <c r="H71" s="29"/>
    </row>
    <row r="72" spans="1:8" ht="38.25" x14ac:dyDescent="0.2">
      <c r="A72" s="15">
        <v>68</v>
      </c>
      <c r="B72" s="13" t="s">
        <v>106</v>
      </c>
      <c r="C72" s="7">
        <v>1500</v>
      </c>
      <c r="D72" s="7"/>
      <c r="E72" s="7">
        <f t="shared" si="7"/>
        <v>0</v>
      </c>
      <c r="F72" s="26">
        <f t="shared" si="6"/>
        <v>0</v>
      </c>
      <c r="G72" s="27">
        <v>0.05</v>
      </c>
      <c r="H72" s="29"/>
    </row>
    <row r="73" spans="1:8" ht="25.5" x14ac:dyDescent="0.2">
      <c r="A73" s="15">
        <v>69</v>
      </c>
      <c r="B73" s="13" t="s">
        <v>37</v>
      </c>
      <c r="C73" s="7">
        <v>700</v>
      </c>
      <c r="D73" s="7"/>
      <c r="E73" s="7">
        <f t="shared" ref="E73:E78" si="8">D73*C73</f>
        <v>0</v>
      </c>
      <c r="F73" s="26">
        <f t="shared" si="6"/>
        <v>0</v>
      </c>
      <c r="G73" s="27">
        <v>0.05</v>
      </c>
      <c r="H73" s="29"/>
    </row>
    <row r="74" spans="1:8" ht="25.5" x14ac:dyDescent="0.2">
      <c r="A74" s="15">
        <v>70</v>
      </c>
      <c r="B74" s="13" t="s">
        <v>34</v>
      </c>
      <c r="C74" s="7">
        <v>600</v>
      </c>
      <c r="D74" s="7"/>
      <c r="E74" s="7">
        <f t="shared" si="8"/>
        <v>0</v>
      </c>
      <c r="F74" s="26">
        <f t="shared" si="6"/>
        <v>0</v>
      </c>
      <c r="G74" s="27">
        <v>0.05</v>
      </c>
      <c r="H74" s="29"/>
    </row>
    <row r="75" spans="1:8" ht="25.5" x14ac:dyDescent="0.2">
      <c r="A75" s="15">
        <v>71</v>
      </c>
      <c r="B75" s="13" t="s">
        <v>123</v>
      </c>
      <c r="C75" s="7">
        <v>450</v>
      </c>
      <c r="D75" s="7"/>
      <c r="E75" s="7">
        <f t="shared" si="8"/>
        <v>0</v>
      </c>
      <c r="F75" s="26">
        <f t="shared" si="6"/>
        <v>0</v>
      </c>
      <c r="G75" s="27">
        <v>0.05</v>
      </c>
      <c r="H75" s="29"/>
    </row>
    <row r="76" spans="1:8" ht="22.5" customHeight="1" x14ac:dyDescent="0.2">
      <c r="A76" s="15">
        <v>72</v>
      </c>
      <c r="B76" s="13" t="s">
        <v>133</v>
      </c>
      <c r="C76" s="7">
        <v>20</v>
      </c>
      <c r="D76" s="7"/>
      <c r="E76" s="7">
        <f t="shared" si="8"/>
        <v>0</v>
      </c>
      <c r="F76" s="26">
        <f t="shared" si="6"/>
        <v>0</v>
      </c>
      <c r="G76" s="27">
        <v>0.05</v>
      </c>
      <c r="H76" s="29"/>
    </row>
    <row r="77" spans="1:8" ht="29.25" customHeight="1" x14ac:dyDescent="0.2">
      <c r="A77" s="15">
        <v>73</v>
      </c>
      <c r="B77" s="13" t="s">
        <v>157</v>
      </c>
      <c r="C77" s="7">
        <v>50</v>
      </c>
      <c r="D77" s="7"/>
      <c r="E77" s="7">
        <f t="shared" si="8"/>
        <v>0</v>
      </c>
      <c r="F77" s="26">
        <f t="shared" si="6"/>
        <v>0</v>
      </c>
      <c r="G77" s="27">
        <v>0.05</v>
      </c>
      <c r="H77" s="29"/>
    </row>
    <row r="78" spans="1:8" x14ac:dyDescent="0.2">
      <c r="A78" s="15">
        <v>74</v>
      </c>
      <c r="B78" s="13" t="s">
        <v>36</v>
      </c>
      <c r="C78" s="7">
        <v>500</v>
      </c>
      <c r="D78" s="7"/>
      <c r="E78" s="7">
        <f t="shared" si="8"/>
        <v>0</v>
      </c>
      <c r="F78" s="26">
        <f t="shared" si="6"/>
        <v>0</v>
      </c>
      <c r="G78" s="27">
        <v>0.05</v>
      </c>
      <c r="H78" s="29"/>
    </row>
    <row r="79" spans="1:8" ht="25.5" x14ac:dyDescent="0.2">
      <c r="A79" s="15">
        <v>75</v>
      </c>
      <c r="B79" s="13" t="s">
        <v>35</v>
      </c>
      <c r="C79" s="7">
        <v>60</v>
      </c>
      <c r="D79" s="7"/>
      <c r="E79" s="7">
        <f>D79*C79</f>
        <v>0</v>
      </c>
      <c r="F79" s="29">
        <f>D79*C79</f>
        <v>0</v>
      </c>
      <c r="G79" s="27">
        <v>0.05</v>
      </c>
      <c r="H79" s="28"/>
    </row>
    <row r="80" spans="1:8" ht="25.5" x14ac:dyDescent="0.2">
      <c r="A80" s="15">
        <v>76</v>
      </c>
      <c r="B80" s="13" t="s">
        <v>38</v>
      </c>
      <c r="C80" s="7">
        <v>75</v>
      </c>
      <c r="D80" s="7"/>
      <c r="E80" s="7">
        <f>D80*C80</f>
        <v>0</v>
      </c>
      <c r="F80" s="29">
        <f>D80*C80</f>
        <v>0</v>
      </c>
      <c r="G80" s="27">
        <v>0.08</v>
      </c>
      <c r="H80" s="28"/>
    </row>
    <row r="81" spans="1:8" ht="25.5" x14ac:dyDescent="0.2">
      <c r="A81" s="15">
        <v>77</v>
      </c>
      <c r="B81" s="13" t="s">
        <v>98</v>
      </c>
      <c r="C81" s="7">
        <v>60</v>
      </c>
      <c r="D81" s="7"/>
      <c r="E81" s="7">
        <f t="shared" ref="E81:E94" si="9">D81*C81</f>
        <v>0</v>
      </c>
      <c r="F81" s="29">
        <f t="shared" ref="F81:F94" si="10">D81*C81</f>
        <v>0</v>
      </c>
      <c r="G81" s="27">
        <v>0.08</v>
      </c>
      <c r="H81" s="29"/>
    </row>
    <row r="82" spans="1:8" ht="25.5" x14ac:dyDescent="0.2">
      <c r="A82" s="15">
        <v>78</v>
      </c>
      <c r="B82" s="13" t="s">
        <v>39</v>
      </c>
      <c r="C82" s="7">
        <v>90</v>
      </c>
      <c r="D82" s="7"/>
      <c r="E82" s="7">
        <f t="shared" si="9"/>
        <v>0</v>
      </c>
      <c r="F82" s="29">
        <f t="shared" si="10"/>
        <v>0</v>
      </c>
      <c r="G82" s="27">
        <v>0.23</v>
      </c>
      <c r="H82" s="29"/>
    </row>
    <row r="83" spans="1:8" ht="25.5" x14ac:dyDescent="0.2">
      <c r="A83" s="15">
        <v>79</v>
      </c>
      <c r="B83" s="13" t="s">
        <v>40</v>
      </c>
      <c r="C83" s="7">
        <v>25</v>
      </c>
      <c r="D83" s="7"/>
      <c r="E83" s="7">
        <f t="shared" si="9"/>
        <v>0</v>
      </c>
      <c r="F83" s="29">
        <f t="shared" si="10"/>
        <v>0</v>
      </c>
      <c r="G83" s="27">
        <v>0.05</v>
      </c>
      <c r="H83" s="29"/>
    </row>
    <row r="84" spans="1:8" ht="25.5" x14ac:dyDescent="0.2">
      <c r="A84" s="15">
        <v>80</v>
      </c>
      <c r="B84" s="13" t="s">
        <v>41</v>
      </c>
      <c r="C84" s="7">
        <v>800</v>
      </c>
      <c r="D84" s="7"/>
      <c r="E84" s="7">
        <f t="shared" si="9"/>
        <v>0</v>
      </c>
      <c r="F84" s="29">
        <f t="shared" si="10"/>
        <v>0</v>
      </c>
      <c r="G84" s="27">
        <v>0.08</v>
      </c>
      <c r="H84" s="29"/>
    </row>
    <row r="85" spans="1:8" ht="44.25" customHeight="1" x14ac:dyDescent="0.2">
      <c r="A85" s="15">
        <v>81</v>
      </c>
      <c r="B85" s="13" t="s">
        <v>42</v>
      </c>
      <c r="C85" s="7">
        <v>10</v>
      </c>
      <c r="D85" s="7"/>
      <c r="E85" s="7">
        <f t="shared" si="9"/>
        <v>0</v>
      </c>
      <c r="F85" s="29">
        <f t="shared" si="10"/>
        <v>0</v>
      </c>
      <c r="G85" s="27">
        <v>0.08</v>
      </c>
      <c r="H85" s="29"/>
    </row>
    <row r="86" spans="1:8" ht="44.25" customHeight="1" x14ac:dyDescent="0.2">
      <c r="A86" s="15">
        <v>82</v>
      </c>
      <c r="B86" s="13" t="s">
        <v>158</v>
      </c>
      <c r="C86" s="7">
        <v>100</v>
      </c>
      <c r="D86" s="7"/>
      <c r="E86" s="7">
        <f t="shared" si="9"/>
        <v>0</v>
      </c>
      <c r="F86" s="29">
        <f t="shared" si="10"/>
        <v>0</v>
      </c>
      <c r="G86" s="27">
        <v>0.08</v>
      </c>
      <c r="H86" s="29"/>
    </row>
    <row r="87" spans="1:8" ht="38.25" x14ac:dyDescent="0.2">
      <c r="A87" s="15">
        <v>83</v>
      </c>
      <c r="B87" s="13" t="s">
        <v>43</v>
      </c>
      <c r="C87" s="7">
        <v>400</v>
      </c>
      <c r="D87" s="7"/>
      <c r="E87" s="7">
        <f t="shared" si="9"/>
        <v>0</v>
      </c>
      <c r="F87" s="29">
        <f t="shared" si="10"/>
        <v>0</v>
      </c>
      <c r="G87" s="27">
        <v>0.08</v>
      </c>
      <c r="H87" s="29"/>
    </row>
    <row r="88" spans="1:8" ht="25.5" x14ac:dyDescent="0.2">
      <c r="A88" s="15">
        <v>84</v>
      </c>
      <c r="B88" s="13" t="s">
        <v>58</v>
      </c>
      <c r="C88" s="7">
        <v>50</v>
      </c>
      <c r="D88" s="7"/>
      <c r="E88" s="7">
        <f t="shared" si="9"/>
        <v>0</v>
      </c>
      <c r="F88" s="29">
        <f t="shared" si="10"/>
        <v>0</v>
      </c>
      <c r="G88" s="27">
        <v>0.08</v>
      </c>
      <c r="H88" s="29"/>
    </row>
    <row r="89" spans="1:8" ht="25.5" x14ac:dyDescent="0.2">
      <c r="A89" s="15">
        <v>85</v>
      </c>
      <c r="B89" s="13" t="s">
        <v>44</v>
      </c>
      <c r="C89" s="7">
        <v>5</v>
      </c>
      <c r="D89" s="7"/>
      <c r="E89" s="7">
        <f t="shared" si="9"/>
        <v>0</v>
      </c>
      <c r="F89" s="29">
        <f t="shared" si="10"/>
        <v>0</v>
      </c>
      <c r="G89" s="27">
        <v>0.08</v>
      </c>
      <c r="H89" s="29"/>
    </row>
    <row r="90" spans="1:8" ht="25.5" x14ac:dyDescent="0.2">
      <c r="A90" s="15">
        <v>86</v>
      </c>
      <c r="B90" s="13" t="s">
        <v>45</v>
      </c>
      <c r="C90" s="7">
        <v>3</v>
      </c>
      <c r="D90" s="7"/>
      <c r="E90" s="7">
        <f t="shared" si="9"/>
        <v>0</v>
      </c>
      <c r="F90" s="29">
        <f t="shared" si="10"/>
        <v>0</v>
      </c>
      <c r="G90" s="27">
        <v>0.08</v>
      </c>
      <c r="H90" s="29"/>
    </row>
    <row r="91" spans="1:8" ht="25.5" x14ac:dyDescent="0.2">
      <c r="A91" s="15">
        <v>87</v>
      </c>
      <c r="B91" s="13" t="s">
        <v>46</v>
      </c>
      <c r="C91" s="7">
        <v>2</v>
      </c>
      <c r="D91" s="7"/>
      <c r="E91" s="7">
        <f t="shared" si="9"/>
        <v>0</v>
      </c>
      <c r="F91" s="29">
        <f t="shared" si="10"/>
        <v>0</v>
      </c>
      <c r="G91" s="27">
        <v>0.08</v>
      </c>
      <c r="H91" s="29"/>
    </row>
    <row r="92" spans="1:8" ht="25.5" x14ac:dyDescent="0.2">
      <c r="A92" s="15">
        <v>88</v>
      </c>
      <c r="B92" s="13" t="s">
        <v>47</v>
      </c>
      <c r="C92" s="7">
        <v>2</v>
      </c>
      <c r="D92" s="7"/>
      <c r="E92" s="7">
        <f t="shared" si="9"/>
        <v>0</v>
      </c>
      <c r="F92" s="29">
        <f t="shared" si="10"/>
        <v>0</v>
      </c>
      <c r="G92" s="27">
        <v>0.08</v>
      </c>
      <c r="H92" s="29"/>
    </row>
    <row r="93" spans="1:8" ht="25.5" x14ac:dyDescent="0.2">
      <c r="A93" s="15">
        <v>89</v>
      </c>
      <c r="B93" s="13" t="s">
        <v>48</v>
      </c>
      <c r="C93" s="7">
        <v>10</v>
      </c>
      <c r="D93" s="7"/>
      <c r="E93" s="7">
        <f t="shared" si="9"/>
        <v>0</v>
      </c>
      <c r="F93" s="29">
        <f t="shared" si="10"/>
        <v>0</v>
      </c>
      <c r="G93" s="27">
        <v>0.08</v>
      </c>
      <c r="H93" s="29"/>
    </row>
    <row r="94" spans="1:8" ht="25.5" x14ac:dyDescent="0.2">
      <c r="A94" s="15">
        <v>90</v>
      </c>
      <c r="B94" s="13" t="s">
        <v>49</v>
      </c>
      <c r="C94" s="7">
        <v>3</v>
      </c>
      <c r="D94" s="7"/>
      <c r="E94" s="7">
        <f t="shared" si="9"/>
        <v>0</v>
      </c>
      <c r="F94" s="29">
        <f t="shared" si="10"/>
        <v>0</v>
      </c>
      <c r="G94" s="27">
        <v>0.08</v>
      </c>
      <c r="H94" s="29"/>
    </row>
    <row r="95" spans="1:8" ht="25.5" x14ac:dyDescent="0.2">
      <c r="A95" s="15">
        <v>91</v>
      </c>
      <c r="B95" s="13" t="s">
        <v>50</v>
      </c>
      <c r="C95" s="7">
        <v>70</v>
      </c>
      <c r="D95" s="7"/>
      <c r="E95" s="7">
        <f>D95*C95</f>
        <v>0</v>
      </c>
      <c r="F95" s="26">
        <f>D95*C95</f>
        <v>0</v>
      </c>
      <c r="G95" s="27">
        <v>0.08</v>
      </c>
      <c r="H95" s="29"/>
    </row>
    <row r="96" spans="1:8" x14ac:dyDescent="0.2">
      <c r="A96" s="15">
        <v>92</v>
      </c>
      <c r="B96" s="13" t="s">
        <v>61</v>
      </c>
      <c r="C96" s="7">
        <v>180</v>
      </c>
      <c r="D96" s="7"/>
      <c r="E96" s="7">
        <f>D96*C96</f>
        <v>0</v>
      </c>
      <c r="F96" s="26">
        <f t="shared" ref="F96:F107" si="11">C96*D96</f>
        <v>0</v>
      </c>
      <c r="G96" s="27">
        <v>0.08</v>
      </c>
      <c r="H96" s="29"/>
    </row>
    <row r="97" spans="1:8" ht="25.5" x14ac:dyDescent="0.2">
      <c r="A97" s="15">
        <v>93</v>
      </c>
      <c r="B97" s="13" t="s">
        <v>62</v>
      </c>
      <c r="C97" s="7">
        <v>700</v>
      </c>
      <c r="D97" s="7"/>
      <c r="E97" s="7">
        <f>D97*C97</f>
        <v>0</v>
      </c>
      <c r="F97" s="26">
        <f t="shared" si="11"/>
        <v>0</v>
      </c>
      <c r="G97" s="27">
        <v>0.23</v>
      </c>
      <c r="H97" s="29"/>
    </row>
    <row r="98" spans="1:8" ht="38.25" x14ac:dyDescent="0.2">
      <c r="A98" s="15">
        <v>94</v>
      </c>
      <c r="B98" s="13" t="s">
        <v>51</v>
      </c>
      <c r="C98" s="7">
        <v>450</v>
      </c>
      <c r="D98" s="7"/>
      <c r="E98" s="7">
        <f>D98*C98</f>
        <v>0</v>
      </c>
      <c r="F98" s="26">
        <f>C98*D98</f>
        <v>0</v>
      </c>
      <c r="G98" s="27">
        <v>0.08</v>
      </c>
      <c r="H98" s="29"/>
    </row>
    <row r="99" spans="1:8" x14ac:dyDescent="0.2">
      <c r="A99" s="15">
        <v>95</v>
      </c>
      <c r="B99" s="13" t="s">
        <v>52</v>
      </c>
      <c r="C99" s="7">
        <v>150</v>
      </c>
      <c r="D99" s="7"/>
      <c r="E99" s="7"/>
      <c r="F99" s="26">
        <f t="shared" si="11"/>
        <v>0</v>
      </c>
      <c r="G99" s="27">
        <v>0.23</v>
      </c>
      <c r="H99" s="33"/>
    </row>
    <row r="100" spans="1:8" x14ac:dyDescent="0.2">
      <c r="A100" s="15">
        <v>95</v>
      </c>
      <c r="B100" s="13" t="s">
        <v>53</v>
      </c>
      <c r="C100" s="30">
        <v>1700</v>
      </c>
      <c r="D100" s="30"/>
      <c r="E100" s="30">
        <f>D100*C100</f>
        <v>0</v>
      </c>
      <c r="F100" s="31">
        <f t="shared" si="11"/>
        <v>0</v>
      </c>
      <c r="G100" s="32">
        <v>0.23</v>
      </c>
      <c r="H100" s="33"/>
    </row>
    <row r="101" spans="1:8" ht="51" x14ac:dyDescent="0.2">
      <c r="A101" s="15">
        <v>97</v>
      </c>
      <c r="B101" s="20" t="s">
        <v>159</v>
      </c>
      <c r="C101" s="30">
        <v>200</v>
      </c>
      <c r="D101" s="30"/>
      <c r="E101" s="30">
        <f>D101*C101</f>
        <v>0</v>
      </c>
      <c r="F101" s="31">
        <f t="shared" si="11"/>
        <v>0</v>
      </c>
      <c r="G101" s="32">
        <v>0.08</v>
      </c>
      <c r="H101" s="33"/>
    </row>
    <row r="102" spans="1:8" ht="51" x14ac:dyDescent="0.2">
      <c r="A102" s="15">
        <v>98</v>
      </c>
      <c r="B102" s="20" t="s">
        <v>112</v>
      </c>
      <c r="C102" s="30">
        <v>3000</v>
      </c>
      <c r="D102" s="30"/>
      <c r="E102" s="30">
        <f>D102*C102</f>
        <v>0</v>
      </c>
      <c r="F102" s="31">
        <f t="shared" si="11"/>
        <v>0</v>
      </c>
      <c r="G102" s="32">
        <v>0.08</v>
      </c>
      <c r="H102" s="33"/>
    </row>
    <row r="103" spans="1:8" ht="51" x14ac:dyDescent="0.2">
      <c r="A103" s="15">
        <v>99</v>
      </c>
      <c r="B103" s="20" t="s">
        <v>60</v>
      </c>
      <c r="C103" s="30">
        <v>800</v>
      </c>
      <c r="D103" s="30"/>
      <c r="E103" s="30"/>
      <c r="F103" s="31">
        <f t="shared" si="11"/>
        <v>0</v>
      </c>
      <c r="G103" s="32">
        <v>0.08</v>
      </c>
      <c r="H103" s="33"/>
    </row>
    <row r="104" spans="1:8" x14ac:dyDescent="0.2">
      <c r="A104" s="35">
        <v>100</v>
      </c>
      <c r="B104" s="20" t="s">
        <v>54</v>
      </c>
      <c r="C104" s="30">
        <v>3</v>
      </c>
      <c r="D104" s="30"/>
      <c r="E104" s="30"/>
      <c r="F104" s="31">
        <f t="shared" si="11"/>
        <v>0</v>
      </c>
      <c r="G104" s="32">
        <v>0.08</v>
      </c>
      <c r="H104" s="33"/>
    </row>
    <row r="105" spans="1:8" x14ac:dyDescent="0.2">
      <c r="A105" s="34">
        <v>101</v>
      </c>
      <c r="B105" s="20" t="s">
        <v>55</v>
      </c>
      <c r="C105" s="30">
        <v>15</v>
      </c>
      <c r="D105" s="30"/>
      <c r="E105" s="30"/>
      <c r="F105" s="31">
        <f t="shared" si="11"/>
        <v>0</v>
      </c>
      <c r="G105" s="32">
        <v>0.08</v>
      </c>
      <c r="H105" s="29"/>
    </row>
    <row r="106" spans="1:8" x14ac:dyDescent="0.2">
      <c r="A106" s="34">
        <v>102</v>
      </c>
      <c r="B106" s="20" t="s">
        <v>56</v>
      </c>
      <c r="C106" s="7">
        <v>10</v>
      </c>
      <c r="D106" s="7"/>
      <c r="E106" s="30"/>
      <c r="F106" s="31">
        <f t="shared" si="11"/>
        <v>0</v>
      </c>
      <c r="G106" s="32">
        <v>0.23</v>
      </c>
      <c r="H106" s="29"/>
    </row>
    <row r="107" spans="1:8" ht="25.5" x14ac:dyDescent="0.2">
      <c r="A107" s="34">
        <v>103</v>
      </c>
      <c r="B107" s="13" t="s">
        <v>59</v>
      </c>
      <c r="C107" s="30">
        <v>10</v>
      </c>
      <c r="D107" s="30"/>
      <c r="E107" s="30"/>
      <c r="F107" s="31">
        <f t="shared" si="11"/>
        <v>0</v>
      </c>
      <c r="G107" s="32">
        <v>0.23</v>
      </c>
      <c r="H107" s="29"/>
    </row>
    <row r="108" spans="1:8" x14ac:dyDescent="0.2">
      <c r="A108" s="12">
        <v>104</v>
      </c>
      <c r="B108" s="20" t="s">
        <v>57</v>
      </c>
      <c r="C108" s="7">
        <v>6</v>
      </c>
      <c r="D108" s="7"/>
      <c r="E108" s="7"/>
      <c r="F108" s="29">
        <f>D108*C108</f>
        <v>0</v>
      </c>
      <c r="G108" s="27">
        <v>0.08</v>
      </c>
      <c r="H108" s="7"/>
    </row>
    <row r="109" spans="1:8" ht="38.25" x14ac:dyDescent="0.2">
      <c r="A109" s="12">
        <v>105</v>
      </c>
      <c r="B109" s="21" t="s">
        <v>101</v>
      </c>
      <c r="C109" s="7">
        <v>500</v>
      </c>
      <c r="D109" s="7"/>
      <c r="E109" s="7"/>
      <c r="F109" s="29">
        <f t="shared" ref="F109:F116" si="12">D109*C109</f>
        <v>0</v>
      </c>
      <c r="G109" s="27">
        <v>0.05</v>
      </c>
      <c r="H109" s="7"/>
    </row>
    <row r="110" spans="1:8" ht="38.25" x14ac:dyDescent="0.2">
      <c r="A110" s="12">
        <v>105</v>
      </c>
      <c r="B110" s="3" t="s">
        <v>117</v>
      </c>
      <c r="C110" s="7">
        <v>1100</v>
      </c>
      <c r="D110" s="7"/>
      <c r="E110" s="7"/>
      <c r="F110" s="29">
        <f t="shared" si="12"/>
        <v>0</v>
      </c>
      <c r="G110" s="27">
        <v>0.05</v>
      </c>
      <c r="H110" s="7"/>
    </row>
    <row r="111" spans="1:8" ht="38.25" x14ac:dyDescent="0.2">
      <c r="A111" s="12">
        <v>107</v>
      </c>
      <c r="B111" s="3" t="s">
        <v>116</v>
      </c>
      <c r="C111" s="30">
        <v>350</v>
      </c>
      <c r="D111" s="30"/>
      <c r="E111" s="30"/>
      <c r="F111" s="33">
        <f t="shared" si="12"/>
        <v>0</v>
      </c>
      <c r="G111" s="32">
        <v>0.05</v>
      </c>
      <c r="H111" s="30"/>
    </row>
    <row r="112" spans="1:8" ht="38.25" x14ac:dyDescent="0.2">
      <c r="A112" s="12">
        <v>108</v>
      </c>
      <c r="B112" s="18" t="s">
        <v>102</v>
      </c>
      <c r="C112" s="7">
        <v>220</v>
      </c>
      <c r="D112" s="7"/>
      <c r="E112" s="7"/>
      <c r="F112" s="29">
        <f t="shared" si="12"/>
        <v>0</v>
      </c>
      <c r="G112" s="27">
        <v>0.05</v>
      </c>
      <c r="H112" s="7"/>
    </row>
    <row r="113" spans="1:8" ht="38.25" x14ac:dyDescent="0.2">
      <c r="A113" s="12">
        <v>109</v>
      </c>
      <c r="B113" s="3" t="s">
        <v>115</v>
      </c>
      <c r="C113" s="7">
        <v>30</v>
      </c>
      <c r="D113" s="7"/>
      <c r="E113" s="7"/>
      <c r="F113" s="29">
        <f t="shared" si="12"/>
        <v>0</v>
      </c>
      <c r="G113" s="27">
        <v>0.08</v>
      </c>
      <c r="H113" s="7"/>
    </row>
    <row r="114" spans="1:8" ht="38.25" x14ac:dyDescent="0.2">
      <c r="A114" s="12">
        <v>110</v>
      </c>
      <c r="B114" s="3" t="s">
        <v>63</v>
      </c>
      <c r="C114" s="7">
        <v>100</v>
      </c>
      <c r="D114" s="7"/>
      <c r="E114" s="7"/>
      <c r="F114" s="29">
        <f t="shared" si="12"/>
        <v>0</v>
      </c>
      <c r="G114" s="27">
        <v>0.05</v>
      </c>
      <c r="H114" s="7"/>
    </row>
    <row r="115" spans="1:8" x14ac:dyDescent="0.2">
      <c r="A115" s="12">
        <v>111</v>
      </c>
      <c r="B115" s="11" t="s">
        <v>64</v>
      </c>
      <c r="C115" s="7">
        <v>20</v>
      </c>
      <c r="D115" s="7"/>
      <c r="E115" s="7"/>
      <c r="F115" s="29">
        <f t="shared" si="12"/>
        <v>0</v>
      </c>
      <c r="G115" s="27">
        <v>0.05</v>
      </c>
      <c r="H115" s="7"/>
    </row>
    <row r="116" spans="1:8" ht="38.25" x14ac:dyDescent="0.2">
      <c r="A116" s="12">
        <v>112</v>
      </c>
      <c r="B116" s="3" t="s">
        <v>118</v>
      </c>
      <c r="C116" s="7">
        <v>200</v>
      </c>
      <c r="D116" s="7"/>
      <c r="E116" s="7"/>
      <c r="F116" s="29">
        <f t="shared" si="12"/>
        <v>0</v>
      </c>
      <c r="G116" s="27">
        <v>0.05</v>
      </c>
      <c r="H116" s="7"/>
    </row>
    <row r="117" spans="1:8" x14ac:dyDescent="0.2">
      <c r="A117" s="12">
        <v>113</v>
      </c>
      <c r="B117" s="3" t="s">
        <v>65</v>
      </c>
      <c r="C117" s="7">
        <v>250</v>
      </c>
      <c r="D117" s="7"/>
      <c r="E117" s="7"/>
      <c r="F117" s="29">
        <f t="shared" ref="F117:F122" si="13">D117*C117</f>
        <v>0</v>
      </c>
      <c r="G117" s="27">
        <v>0.05</v>
      </c>
      <c r="H117" s="7"/>
    </row>
    <row r="118" spans="1:8" ht="38.25" x14ac:dyDescent="0.2">
      <c r="A118" s="12">
        <v>114</v>
      </c>
      <c r="B118" s="3" t="s">
        <v>66</v>
      </c>
      <c r="C118" s="7">
        <v>10</v>
      </c>
      <c r="D118" s="7"/>
      <c r="E118" s="7"/>
      <c r="F118" s="29">
        <f t="shared" si="13"/>
        <v>0</v>
      </c>
      <c r="G118" s="36">
        <v>0.05</v>
      </c>
      <c r="H118" s="7"/>
    </row>
    <row r="119" spans="1:8" ht="27" customHeight="1" x14ac:dyDescent="0.2">
      <c r="A119" s="24">
        <v>115</v>
      </c>
      <c r="B119" s="3" t="s">
        <v>67</v>
      </c>
      <c r="C119" s="7">
        <v>10</v>
      </c>
      <c r="D119" s="7"/>
      <c r="E119" s="7"/>
      <c r="F119" s="29">
        <f t="shared" si="13"/>
        <v>0</v>
      </c>
      <c r="G119" s="36">
        <v>0.05</v>
      </c>
      <c r="H119" s="7"/>
    </row>
    <row r="120" spans="1:8" ht="38.25" x14ac:dyDescent="0.2">
      <c r="A120" s="24">
        <v>116</v>
      </c>
      <c r="B120" s="3" t="s">
        <v>107</v>
      </c>
      <c r="C120" s="7">
        <v>450</v>
      </c>
      <c r="D120" s="7"/>
      <c r="E120" s="7"/>
      <c r="F120" s="29">
        <f t="shared" si="13"/>
        <v>0</v>
      </c>
      <c r="G120" s="36">
        <v>0.05</v>
      </c>
      <c r="H120" s="7"/>
    </row>
    <row r="121" spans="1:8" ht="38.25" x14ac:dyDescent="0.2">
      <c r="A121" s="24">
        <v>117</v>
      </c>
      <c r="B121" s="3" t="s">
        <v>68</v>
      </c>
      <c r="C121" s="7">
        <v>100</v>
      </c>
      <c r="D121" s="7"/>
      <c r="E121" s="7"/>
      <c r="F121" s="29">
        <f t="shared" si="13"/>
        <v>0</v>
      </c>
      <c r="G121" s="36">
        <v>0.05</v>
      </c>
      <c r="H121" s="7"/>
    </row>
    <row r="122" spans="1:8" ht="38.25" x14ac:dyDescent="0.2">
      <c r="A122" s="24">
        <v>118</v>
      </c>
      <c r="B122" s="3" t="s">
        <v>69</v>
      </c>
      <c r="C122" s="7">
        <v>250</v>
      </c>
      <c r="D122" s="7"/>
      <c r="E122" s="7"/>
      <c r="F122" s="29">
        <f t="shared" si="13"/>
        <v>0</v>
      </c>
      <c r="G122" s="36">
        <v>0.05</v>
      </c>
      <c r="H122" s="7"/>
    </row>
    <row r="123" spans="1:8" ht="38.25" x14ac:dyDescent="0.2">
      <c r="A123" s="24">
        <v>119</v>
      </c>
      <c r="B123" s="21" t="s">
        <v>73</v>
      </c>
      <c r="C123" s="7">
        <v>3200</v>
      </c>
      <c r="D123" s="7"/>
      <c r="E123" s="7"/>
      <c r="F123" s="29">
        <f t="shared" ref="F123:F134" si="14">C123*D123</f>
        <v>0</v>
      </c>
      <c r="G123" s="36">
        <v>0.05</v>
      </c>
      <c r="H123" s="7"/>
    </row>
    <row r="124" spans="1:8" ht="25.5" x14ac:dyDescent="0.2">
      <c r="A124" s="24">
        <v>120</v>
      </c>
      <c r="B124" s="3" t="s">
        <v>74</v>
      </c>
      <c r="C124" s="7">
        <v>450</v>
      </c>
      <c r="D124" s="7"/>
      <c r="E124" s="7"/>
      <c r="F124" s="29">
        <f t="shared" si="14"/>
        <v>0</v>
      </c>
      <c r="G124" s="36">
        <v>0.05</v>
      </c>
      <c r="H124" s="7"/>
    </row>
    <row r="125" spans="1:8" ht="38.25" x14ac:dyDescent="0.2">
      <c r="A125" s="24">
        <v>121</v>
      </c>
      <c r="B125" s="13" t="s">
        <v>75</v>
      </c>
      <c r="C125" s="7">
        <v>320</v>
      </c>
      <c r="D125" s="7"/>
      <c r="E125" s="7"/>
      <c r="F125" s="29">
        <f t="shared" si="14"/>
        <v>0</v>
      </c>
      <c r="G125" s="36">
        <v>0.05</v>
      </c>
      <c r="H125" s="7"/>
    </row>
    <row r="126" spans="1:8" ht="25.5" x14ac:dyDescent="0.2">
      <c r="A126" s="24">
        <v>122</v>
      </c>
      <c r="B126" s="3" t="s">
        <v>76</v>
      </c>
      <c r="C126" s="7">
        <v>250</v>
      </c>
      <c r="D126" s="7"/>
      <c r="E126" s="7"/>
      <c r="F126" s="29">
        <f t="shared" si="14"/>
        <v>0</v>
      </c>
      <c r="G126" s="36">
        <v>0.05</v>
      </c>
      <c r="H126" s="7"/>
    </row>
    <row r="127" spans="1:8" ht="25.5" x14ac:dyDescent="0.2">
      <c r="A127" s="24">
        <v>123</v>
      </c>
      <c r="B127" s="3" t="s">
        <v>77</v>
      </c>
      <c r="C127" s="7">
        <v>220</v>
      </c>
      <c r="D127" s="7"/>
      <c r="E127" s="7"/>
      <c r="F127" s="29">
        <f t="shared" si="14"/>
        <v>0</v>
      </c>
      <c r="G127" s="36">
        <v>0.05</v>
      </c>
      <c r="H127" s="7"/>
    </row>
    <row r="128" spans="1:8" ht="25.5" x14ac:dyDescent="0.2">
      <c r="A128" s="24">
        <v>124</v>
      </c>
      <c r="B128" s="3" t="s">
        <v>78</v>
      </c>
      <c r="C128" s="7">
        <v>280</v>
      </c>
      <c r="D128" s="7"/>
      <c r="E128" s="7"/>
      <c r="F128" s="29">
        <f t="shared" si="14"/>
        <v>0</v>
      </c>
      <c r="G128" s="36">
        <v>0.05</v>
      </c>
      <c r="H128" s="7"/>
    </row>
    <row r="129" spans="1:8" ht="25.5" x14ac:dyDescent="0.2">
      <c r="A129" s="24">
        <v>125</v>
      </c>
      <c r="B129" s="13" t="s">
        <v>144</v>
      </c>
      <c r="C129" s="7">
        <v>3</v>
      </c>
      <c r="D129" s="7"/>
      <c r="E129" s="7"/>
      <c r="F129" s="29">
        <f t="shared" si="14"/>
        <v>0</v>
      </c>
      <c r="G129" s="36">
        <v>0.23</v>
      </c>
      <c r="H129" s="7"/>
    </row>
    <row r="130" spans="1:8" x14ac:dyDescent="0.2">
      <c r="A130" s="24">
        <v>126</v>
      </c>
      <c r="B130" s="3" t="s">
        <v>137</v>
      </c>
      <c r="C130" s="7">
        <v>2</v>
      </c>
      <c r="D130" s="7"/>
      <c r="E130" s="7"/>
      <c r="F130" s="29">
        <f t="shared" si="14"/>
        <v>0</v>
      </c>
      <c r="G130" s="36">
        <v>0.08</v>
      </c>
      <c r="H130" s="7"/>
    </row>
    <row r="131" spans="1:8" ht="25.5" x14ac:dyDescent="0.2">
      <c r="A131" s="24">
        <v>127</v>
      </c>
      <c r="B131" s="13" t="s">
        <v>143</v>
      </c>
      <c r="C131" s="7">
        <v>2</v>
      </c>
      <c r="D131" s="7"/>
      <c r="E131" s="7"/>
      <c r="F131" s="29">
        <f t="shared" si="14"/>
        <v>0</v>
      </c>
      <c r="G131" s="36">
        <v>0.05</v>
      </c>
      <c r="H131" s="7"/>
    </row>
    <row r="132" spans="1:8" x14ac:dyDescent="0.2">
      <c r="A132" s="24">
        <v>129</v>
      </c>
      <c r="B132" s="3" t="s">
        <v>147</v>
      </c>
      <c r="C132" s="7">
        <v>2</v>
      </c>
      <c r="D132" s="7"/>
      <c r="E132" s="7"/>
      <c r="F132" s="29">
        <f t="shared" si="14"/>
        <v>0</v>
      </c>
      <c r="G132" s="36">
        <v>0.08</v>
      </c>
      <c r="H132" s="7"/>
    </row>
    <row r="133" spans="1:8" x14ac:dyDescent="0.2">
      <c r="A133" s="24">
        <v>130</v>
      </c>
      <c r="B133" s="3" t="s">
        <v>138</v>
      </c>
      <c r="C133" s="7">
        <v>2</v>
      </c>
      <c r="D133" s="7"/>
      <c r="E133" s="7"/>
      <c r="F133" s="29">
        <f t="shared" si="14"/>
        <v>0</v>
      </c>
      <c r="G133" s="36">
        <v>0.08</v>
      </c>
      <c r="H133" s="7"/>
    </row>
    <row r="134" spans="1:8" x14ac:dyDescent="0.2">
      <c r="A134" s="24">
        <v>131</v>
      </c>
      <c r="B134" s="3" t="s">
        <v>139</v>
      </c>
      <c r="C134" s="7">
        <v>16</v>
      </c>
      <c r="D134" s="7"/>
      <c r="E134" s="7"/>
      <c r="F134" s="29">
        <f t="shared" si="14"/>
        <v>0</v>
      </c>
      <c r="G134" s="36">
        <v>0.08</v>
      </c>
      <c r="H134" s="7"/>
    </row>
    <row r="135" spans="1:8" x14ac:dyDescent="0.2">
      <c r="A135" s="24">
        <v>132</v>
      </c>
      <c r="B135" s="3" t="s">
        <v>140</v>
      </c>
      <c r="C135" s="7">
        <v>16</v>
      </c>
      <c r="D135" s="7"/>
      <c r="E135" s="7"/>
      <c r="F135" s="29">
        <f t="shared" ref="F135:F140" si="15">C135*D135</f>
        <v>0</v>
      </c>
      <c r="G135" s="36">
        <v>0.08</v>
      </c>
      <c r="H135" s="7"/>
    </row>
    <row r="136" spans="1:8" x14ac:dyDescent="0.2">
      <c r="A136" s="24">
        <v>133</v>
      </c>
      <c r="B136" s="3" t="s">
        <v>146</v>
      </c>
      <c r="C136" s="7">
        <v>100</v>
      </c>
      <c r="D136" s="7"/>
      <c r="E136" s="7"/>
      <c r="F136" s="29">
        <f t="shared" si="15"/>
        <v>0</v>
      </c>
      <c r="G136" s="36">
        <v>0.05</v>
      </c>
      <c r="H136" s="7"/>
    </row>
    <row r="137" spans="1:8" x14ac:dyDescent="0.2">
      <c r="A137" s="24">
        <v>134</v>
      </c>
      <c r="B137" s="3" t="s">
        <v>141</v>
      </c>
      <c r="C137" s="7">
        <v>10</v>
      </c>
      <c r="D137" s="7"/>
      <c r="E137" s="7"/>
      <c r="F137" s="29">
        <f t="shared" si="15"/>
        <v>0</v>
      </c>
      <c r="G137" s="36">
        <v>0.23</v>
      </c>
      <c r="H137" s="7"/>
    </row>
    <row r="138" spans="1:8" x14ac:dyDescent="0.2">
      <c r="A138" s="24">
        <v>135</v>
      </c>
      <c r="B138" s="3" t="s">
        <v>142</v>
      </c>
      <c r="C138" s="7">
        <v>10</v>
      </c>
      <c r="D138" s="7"/>
      <c r="E138" s="7"/>
      <c r="F138" s="29">
        <f t="shared" si="15"/>
        <v>0</v>
      </c>
      <c r="G138" s="36">
        <v>0.08</v>
      </c>
      <c r="H138" s="7"/>
    </row>
    <row r="139" spans="1:8" x14ac:dyDescent="0.2">
      <c r="A139" s="24">
        <v>136</v>
      </c>
      <c r="B139" s="20" t="s">
        <v>145</v>
      </c>
      <c r="C139" s="7">
        <v>5</v>
      </c>
      <c r="D139" s="7"/>
      <c r="E139" s="7"/>
      <c r="F139" s="29">
        <f t="shared" si="15"/>
        <v>0</v>
      </c>
      <c r="G139" s="36">
        <v>0.08</v>
      </c>
      <c r="H139" s="7"/>
    </row>
    <row r="140" spans="1:8" ht="38.25" x14ac:dyDescent="0.2">
      <c r="A140" s="2">
        <v>137</v>
      </c>
      <c r="B140" s="3" t="s">
        <v>111</v>
      </c>
      <c r="C140" s="2">
        <v>280</v>
      </c>
      <c r="D140" s="2"/>
      <c r="E140" s="2">
        <f>SUM(E108:E117)</f>
        <v>0</v>
      </c>
      <c r="F140" s="8">
        <f t="shared" si="15"/>
        <v>0</v>
      </c>
      <c r="G140" s="46">
        <v>0.05</v>
      </c>
      <c r="H140" s="39"/>
    </row>
    <row r="141" spans="1:8" ht="25.5" x14ac:dyDescent="0.2">
      <c r="A141" s="15">
        <v>138</v>
      </c>
      <c r="B141" s="22" t="s">
        <v>70</v>
      </c>
      <c r="C141" s="7">
        <v>2500</v>
      </c>
      <c r="D141" s="7"/>
      <c r="E141" s="7"/>
      <c r="F141" s="29">
        <f>D141*C141</f>
        <v>0</v>
      </c>
      <c r="G141" s="37">
        <v>0.05</v>
      </c>
      <c r="H141" s="38"/>
    </row>
    <row r="142" spans="1:8" ht="25.5" x14ac:dyDescent="0.2">
      <c r="A142" s="15">
        <v>139</v>
      </c>
      <c r="B142" s="13" t="s">
        <v>71</v>
      </c>
      <c r="C142" s="7">
        <v>220</v>
      </c>
      <c r="D142" s="7"/>
      <c r="E142" s="7"/>
      <c r="F142" s="29">
        <f>D142*C142</f>
        <v>0</v>
      </c>
      <c r="G142" s="27">
        <v>0.05</v>
      </c>
      <c r="H142" s="38"/>
    </row>
    <row r="143" spans="1:8" ht="25.5" x14ac:dyDescent="0.2">
      <c r="A143" s="15">
        <v>140</v>
      </c>
      <c r="B143" s="20" t="s">
        <v>126</v>
      </c>
      <c r="C143" s="7">
        <v>222</v>
      </c>
      <c r="D143" s="7"/>
      <c r="E143" s="7"/>
      <c r="F143" s="29">
        <f>D143*C143</f>
        <v>0</v>
      </c>
      <c r="G143" s="37">
        <v>0.05</v>
      </c>
      <c r="H143" s="38"/>
    </row>
    <row r="144" spans="1:8" x14ac:dyDescent="0.2">
      <c r="A144" s="2">
        <v>141</v>
      </c>
      <c r="B144" s="13" t="s">
        <v>72</v>
      </c>
      <c r="C144" s="2">
        <v>1200</v>
      </c>
      <c r="D144" s="2"/>
      <c r="E144" s="2">
        <f>SUM(E141:E143)</f>
        <v>0</v>
      </c>
      <c r="F144" s="8">
        <f>D144*C144</f>
        <v>0</v>
      </c>
      <c r="G144" s="46">
        <v>0.05</v>
      </c>
      <c r="H144" s="9"/>
    </row>
    <row r="145" spans="1:8" x14ac:dyDescent="0.2">
      <c r="A145" s="5"/>
      <c r="B145" s="13"/>
      <c r="C145" s="5"/>
      <c r="D145" s="5"/>
      <c r="E145" s="5"/>
      <c r="F145" s="41"/>
      <c r="G145" s="6"/>
      <c r="H145" s="17"/>
    </row>
    <row r="146" spans="1:8" x14ac:dyDescent="0.2">
      <c r="A146" s="5"/>
      <c r="B146" s="44" t="s">
        <v>9</v>
      </c>
      <c r="C146" s="5"/>
      <c r="D146" s="5"/>
      <c r="E146" s="5"/>
      <c r="F146" s="41">
        <f>SUM( F5:F144)</f>
        <v>0</v>
      </c>
      <c r="G146" s="6"/>
      <c r="H146" s="17"/>
    </row>
    <row r="147" spans="1:8" x14ac:dyDescent="0.2">
      <c r="A147" s="5" t="s">
        <v>108</v>
      </c>
      <c r="B147" s="10"/>
      <c r="H147" s="17"/>
    </row>
    <row r="148" spans="1:8" ht="27" customHeight="1" x14ac:dyDescent="0.2">
      <c r="A148" s="15" t="s">
        <v>4</v>
      </c>
      <c r="C148" s="16" t="s">
        <v>5</v>
      </c>
      <c r="D148" s="3" t="s">
        <v>6</v>
      </c>
      <c r="E148" s="3" t="s">
        <v>7</v>
      </c>
      <c r="F148" s="15" t="s">
        <v>12</v>
      </c>
      <c r="G148" s="15" t="s">
        <v>8</v>
      </c>
      <c r="H148" s="14" t="s">
        <v>13</v>
      </c>
    </row>
    <row r="149" spans="1:8" x14ac:dyDescent="0.2">
      <c r="A149" s="4">
        <v>1</v>
      </c>
      <c r="B149" s="15" t="s">
        <v>1</v>
      </c>
      <c r="C149" s="4">
        <v>3</v>
      </c>
      <c r="D149" s="4">
        <v>4</v>
      </c>
      <c r="E149" s="4"/>
      <c r="F149" s="4">
        <v>5</v>
      </c>
      <c r="G149" s="4">
        <v>6</v>
      </c>
      <c r="H149" s="4">
        <v>8</v>
      </c>
    </row>
    <row r="150" spans="1:8" x14ac:dyDescent="0.2">
      <c r="A150" s="15">
        <v>1</v>
      </c>
      <c r="B150" t="s">
        <v>113</v>
      </c>
      <c r="C150" s="7">
        <v>10</v>
      </c>
      <c r="D150" s="7"/>
      <c r="E150" s="7"/>
      <c r="F150" s="29">
        <f t="shared" ref="F150:F152" si="16">D150*C150</f>
        <v>0</v>
      </c>
      <c r="G150" s="37">
        <v>0.05</v>
      </c>
      <c r="H150" s="38"/>
    </row>
    <row r="151" spans="1:8" x14ac:dyDescent="0.2">
      <c r="A151" s="15">
        <v>2</v>
      </c>
      <c r="B151" s="2" t="s">
        <v>14</v>
      </c>
      <c r="C151" s="7">
        <v>2</v>
      </c>
      <c r="D151" s="7"/>
      <c r="E151" s="7"/>
      <c r="F151" s="29">
        <f t="shared" si="16"/>
        <v>0</v>
      </c>
      <c r="G151" s="37">
        <v>0.05</v>
      </c>
      <c r="H151" s="38"/>
    </row>
    <row r="152" spans="1:8" ht="30.75" customHeight="1" x14ac:dyDescent="0.2">
      <c r="A152" s="15">
        <v>3</v>
      </c>
      <c r="B152" s="13" t="s">
        <v>15</v>
      </c>
      <c r="C152" s="7">
        <v>3</v>
      </c>
      <c r="D152" s="7"/>
      <c r="E152" s="7"/>
      <c r="F152" s="29">
        <f t="shared" si="16"/>
        <v>0</v>
      </c>
      <c r="G152" s="37">
        <v>0.05</v>
      </c>
      <c r="H152" s="38"/>
    </row>
    <row r="153" spans="1:8" ht="25.5" x14ac:dyDescent="0.2">
      <c r="A153" s="2">
        <v>4</v>
      </c>
      <c r="B153" s="3" t="s">
        <v>119</v>
      </c>
      <c r="C153" s="3">
        <v>10</v>
      </c>
      <c r="D153" s="2"/>
      <c r="E153" s="2">
        <f>SUM(E150:E151)</f>
        <v>0</v>
      </c>
      <c r="F153" s="8">
        <f>C153*D153</f>
        <v>0</v>
      </c>
      <c r="G153" s="46">
        <v>0.05</v>
      </c>
      <c r="H153" s="9"/>
    </row>
    <row r="154" spans="1:8" x14ac:dyDescent="0.2">
      <c r="B154" s="10" t="s">
        <v>9</v>
      </c>
      <c r="C154" s="21"/>
      <c r="F154" s="43">
        <f>SUM(F150:F153)</f>
        <v>0</v>
      </c>
      <c r="H154" s="43"/>
    </row>
    <row r="155" spans="1:8" x14ac:dyDescent="0.2">
      <c r="B155" s="42"/>
      <c r="C155" s="21"/>
    </row>
    <row r="156" spans="1:8" x14ac:dyDescent="0.2">
      <c r="A156" s="40" t="s">
        <v>16</v>
      </c>
      <c r="B156" s="19">
        <f>F146+F154</f>
        <v>0</v>
      </c>
    </row>
    <row r="158" spans="1:8" x14ac:dyDescent="0.2">
      <c r="A158" t="s">
        <v>17</v>
      </c>
      <c r="B158" s="19">
        <f>H146+H154</f>
        <v>0</v>
      </c>
    </row>
  </sheetData>
  <phoneticPr fontId="0" type="noConversion"/>
  <pageMargins left="0.75" right="0.75" top="1" bottom="1" header="0.5" footer="0.5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Arkusz4</vt:lpstr>
      <vt:lpstr>Arkusz5</vt:lpstr>
      <vt:lpstr>Arkusz2</vt:lpstr>
      <vt:lpstr>Arkusz3</vt:lpstr>
    </vt:vector>
  </TitlesOfParts>
  <Company>22 WSzUR Ciechocinek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Komosiński</dc:creator>
  <cp:lastModifiedBy>Krzysztof</cp:lastModifiedBy>
  <cp:lastPrinted>2021-08-24T10:48:27Z</cp:lastPrinted>
  <dcterms:created xsi:type="dcterms:W3CDTF">2007-11-13T11:38:02Z</dcterms:created>
  <dcterms:modified xsi:type="dcterms:W3CDTF">2021-09-17T11:36:41Z</dcterms:modified>
</cp:coreProperties>
</file>